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355" windowWidth="10305" windowHeight="4335" tabRatio="863" firstSheet="3" activeTab="3"/>
  </bookViews>
  <sheets>
    <sheet name="DO NR 1" sheetId="1" state="hidden" r:id="rId1"/>
    <sheet name="OD nr 2 " sheetId="2" state="hidden" r:id="rId2"/>
    <sheet name="OD NR 3 " sheetId="3" state="hidden" r:id="rId3"/>
    <sheet name="ciągi z pikietażem i kl.tech" sheetId="4" r:id="rId4"/>
  </sheets>
  <definedNames>
    <definedName name="_xlnm.Print_Area" localSheetId="3">'ciągi z pikietażem i kl.tech'!$A$1:$K$164</definedName>
    <definedName name="_xlnm.Print_Area" localSheetId="0">'DO NR 1'!#REF!</definedName>
    <definedName name="_xlnm.Print_Titles" localSheetId="3">'ciągi z pikietażem i kl.tech'!$2:$3</definedName>
  </definedNames>
  <calcPr fullCalcOnLoad="1"/>
</workbook>
</file>

<file path=xl/comments4.xml><?xml version="1.0" encoding="utf-8"?>
<comments xmlns="http://schemas.openxmlformats.org/spreadsheetml/2006/main">
  <authors>
    <author>ZARZĄD DRÓG POWIATOWYCH</author>
  </authors>
  <commentList>
    <comment ref="A107" authorId="0">
      <text>
        <r>
          <rPr>
            <b/>
            <sz val="24"/>
            <rFont val="Tahoma"/>
            <family val="2"/>
          </rPr>
          <t>ZARZĄD DRÓG POWIATOWYCH:</t>
        </r>
        <r>
          <rPr>
            <sz val="24"/>
            <rFont val="Tahoma"/>
            <family val="2"/>
          </rPr>
          <t xml:space="preserve">
to sprawdzić</t>
        </r>
      </text>
    </comment>
  </commentList>
</comments>
</file>

<file path=xl/sharedStrings.xml><?xml version="1.0" encoding="utf-8"?>
<sst xmlns="http://schemas.openxmlformats.org/spreadsheetml/2006/main" count="1030" uniqueCount="456">
  <si>
    <t xml:space="preserve">Wola Gałęzowska – Krasławek      </t>
  </si>
  <si>
    <t xml:space="preserve">Osowa – Wola Duża                          </t>
  </si>
  <si>
    <t xml:space="preserve">Wólka Abramowicka – Dominów      </t>
  </si>
  <si>
    <t xml:space="preserve">Tuszów – Jabłonna                             </t>
  </si>
  <si>
    <t xml:space="preserve">Teklin – Gierniak                                   </t>
  </si>
  <si>
    <t xml:space="preserve">Dąbie –Giełczew                                    </t>
  </si>
  <si>
    <t xml:space="preserve">Policzyzna – Pustelnik                          </t>
  </si>
  <si>
    <t xml:space="preserve">Stara Wieś-Spławy                             </t>
  </si>
  <si>
    <t xml:space="preserve">Borowszczyzna –Tarnawka                    </t>
  </si>
  <si>
    <t xml:space="preserve">Tarnawka – Zakrzew –Ponikwy            </t>
  </si>
  <si>
    <t xml:space="preserve">Stawce –Ponikwy –Biskupie                      </t>
  </si>
  <si>
    <t xml:space="preserve">Wysokie –Biskupie                                </t>
  </si>
  <si>
    <t xml:space="preserve"> Józefin –Jabłonowo                                  </t>
  </si>
  <si>
    <t xml:space="preserve"> Guzówka –Elizówka                                </t>
  </si>
  <si>
    <t xml:space="preserve">Dąbie –Giełczew                              </t>
  </si>
  <si>
    <t>Lublin (ul.Zemborzycka, ul.Osmolicka) - Bychawa</t>
  </si>
  <si>
    <t xml:space="preserve">Osmolice – Bychawka – Bychawa (ul. Pileckiego)     </t>
  </si>
  <si>
    <t xml:space="preserve">Bychawka – Józefin Wólka Jabłońska      </t>
  </si>
  <si>
    <t>Wola Gałęzowska - Majdan Starowiejski - Dębina - Baraki</t>
  </si>
  <si>
    <t xml:space="preserve">Gałęzów – Kowersk – Zakrzówek  </t>
  </si>
  <si>
    <t xml:space="preserve">Stara Wieś – Wojdat - Stawce - Zdziłowice                            </t>
  </si>
  <si>
    <r>
      <t>22587</t>
    </r>
    <r>
      <rPr>
        <sz val="20"/>
        <rFont val="Arial CE"/>
        <family val="2"/>
      </rPr>
      <t>*</t>
    </r>
  </si>
  <si>
    <r>
      <t>48101</t>
    </r>
    <r>
      <rPr>
        <sz val="20"/>
        <rFont val="Arial CE"/>
        <family val="2"/>
      </rPr>
      <t>*</t>
    </r>
  </si>
  <si>
    <t xml:space="preserve">Kiełczewice–Leśniczówka–Bychawa (ul. Grodzany) </t>
  </si>
  <si>
    <r>
      <t>22601</t>
    </r>
    <r>
      <rPr>
        <sz val="20"/>
        <rFont val="Arial CE"/>
        <family val="2"/>
      </rPr>
      <t>*</t>
    </r>
  </si>
  <si>
    <r>
      <t>48106</t>
    </r>
    <r>
      <rPr>
        <sz val="20"/>
        <rFont val="Arial CE"/>
        <family val="2"/>
      </rPr>
      <t>*</t>
    </r>
  </si>
  <si>
    <t xml:space="preserve">dr.pow. 1287L – Zaraszów – Kąty- Wysokie        </t>
  </si>
  <si>
    <r>
      <t>22600</t>
    </r>
    <r>
      <rPr>
        <sz val="20"/>
        <rFont val="Arial CE"/>
        <family val="2"/>
      </rPr>
      <t>*</t>
    </r>
  </si>
  <si>
    <r>
      <t>48104</t>
    </r>
    <r>
      <rPr>
        <sz val="20"/>
        <rFont val="Arial CE"/>
        <family val="2"/>
      </rPr>
      <t>*</t>
    </r>
  </si>
  <si>
    <r>
      <t>22603</t>
    </r>
    <r>
      <rPr>
        <sz val="20"/>
        <rFont val="Arial CE"/>
        <family val="2"/>
      </rPr>
      <t>*</t>
    </r>
  </si>
  <si>
    <r>
      <t>48105</t>
    </r>
    <r>
      <rPr>
        <sz val="20"/>
        <rFont val="Arial CE"/>
        <family val="2"/>
      </rPr>
      <t>*</t>
    </r>
  </si>
  <si>
    <t xml:space="preserve">Kolonia Zaraszów – Kosarzew Dolny               </t>
  </si>
  <si>
    <t>Bychawa (ul.Piłsudskiego, ul.Sienkiewicza) - Kosarzew - Zielona - Krzczonów</t>
  </si>
  <si>
    <t xml:space="preserve">Bychawa (ul. Mickiewicza) – Olszowiec –  Piotrków-Kolonia </t>
  </si>
  <si>
    <t xml:space="preserve">Olszowiec – Romanów –  Piotrków-Kolonia                  </t>
  </si>
  <si>
    <t xml:space="preserve">Lublin (ul. Zorza) - Abramowice Prywatne – Kalinówka   </t>
  </si>
  <si>
    <t xml:space="preserve">Lublin (ul. Wygody) - Głusk – Kliny – Wierzchowiska        </t>
  </si>
  <si>
    <t xml:space="preserve"> Prawiedniki - Mętów                 </t>
  </si>
  <si>
    <t>Lublin (ul.Głuska) - Głusk - Skrzynice - Chmiel - Krzczonów - Sobieska Wola - dr.woj.837</t>
  </si>
  <si>
    <t xml:space="preserve">Kliny – Majdan Mętowski - Bystrzejowice                       </t>
  </si>
  <si>
    <t xml:space="preserve"> Kol. Czerniejów - Kol. Chmiel - Majdan Chmielowski  </t>
  </si>
  <si>
    <t xml:space="preserve">Skrzynice – Kol.Chmiel - Piotrków                                  </t>
  </si>
  <si>
    <t xml:space="preserve">Bystrzejowice - Kawęczyn - Majdan Kawęczyński  – Chmiel                              </t>
  </si>
  <si>
    <t>Piotrków-Kolonia - Nowiny Żukowskie - Wygnanowice</t>
  </si>
  <si>
    <t>Stryjno - Żuków - Krzczonów</t>
  </si>
  <si>
    <r>
      <t>22753</t>
    </r>
    <r>
      <rPr>
        <sz val="20"/>
        <rFont val="Arial CE"/>
        <family val="2"/>
      </rPr>
      <t>*</t>
    </r>
  </si>
  <si>
    <r>
      <t>48112</t>
    </r>
    <r>
      <rPr>
        <sz val="20"/>
        <rFont val="Arial CE"/>
        <family val="2"/>
      </rPr>
      <t>*</t>
    </r>
  </si>
  <si>
    <t>Krzczonów – Chodyłówka -  Rybczewice</t>
  </si>
  <si>
    <t>Gierniak – Krzczonów I - Krzczonów III</t>
  </si>
  <si>
    <t xml:space="preserve">Krzczonów I - Krzczonów II – Sobieska Wola                   </t>
  </si>
  <si>
    <r>
      <t>22758</t>
    </r>
    <r>
      <rPr>
        <sz val="20"/>
        <rFont val="Arial CE"/>
        <family val="2"/>
      </rPr>
      <t>*</t>
    </r>
  </si>
  <si>
    <r>
      <t>48231</t>
    </r>
    <r>
      <rPr>
        <sz val="20"/>
        <rFont val="Arial CE"/>
        <family val="2"/>
      </rPr>
      <t>*</t>
    </r>
  </si>
  <si>
    <t>Piotrków-Kolonia - Olszanka - Żuków</t>
  </si>
  <si>
    <t xml:space="preserve">Boża Wola –Wojdat - Zakrzew - Tarnawa                          </t>
  </si>
  <si>
    <t xml:space="preserve">od dr. 835 –Dragany                             </t>
  </si>
  <si>
    <t xml:space="preserve"> Giełczew – Antoniówka                         </t>
  </si>
  <si>
    <t xml:space="preserve">Maciejów – Antoniówka - Tokarówka                              </t>
  </si>
  <si>
    <t xml:space="preserve">Maciejów Nowy – Żabno – Wierzchowina          </t>
  </si>
  <si>
    <t xml:space="preserve">Garbów przez wieś                              </t>
  </si>
  <si>
    <t xml:space="preserve">Wygoda –Majdan Krasieniński              </t>
  </si>
  <si>
    <t xml:space="preserve">Jakubowice Konińskie – Ciecierzyn    </t>
  </si>
  <si>
    <t xml:space="preserve">Ciecierzyn – Włóki                             </t>
  </si>
  <si>
    <t xml:space="preserve">Elizówka – Dys                                    </t>
  </si>
  <si>
    <t xml:space="preserve">Ciecierzyn –Baszki –Pliszczyn               </t>
  </si>
  <si>
    <t xml:space="preserve">Jastków –Wygoda                                  </t>
  </si>
  <si>
    <t xml:space="preserve">Jastków – Snopków                                     </t>
  </si>
  <si>
    <t xml:space="preserve">Sobianowice – Turka                           </t>
  </si>
  <si>
    <t xml:space="preserve">Garbów – Wola Przybysławska - Abramów                                 </t>
  </si>
  <si>
    <t xml:space="preserve">Garbów –Borków – Zofian - Starościn                   </t>
  </si>
  <si>
    <t xml:space="preserve">Leśce - Osówka - Krasienin                        </t>
  </si>
  <si>
    <t xml:space="preserve">dr. kraj. 17 Markuszów – Góry - Gutanów                         </t>
  </si>
  <si>
    <t>Garbów - Gutanów - Czesławice - Nałęczów (ul.Dulębów, ul.Poniatowskiego-od dr.woj.830 do ul.Granicznej)</t>
  </si>
  <si>
    <t xml:space="preserve">Garbów – Ożarów - Sadurki                                  </t>
  </si>
  <si>
    <t xml:space="preserve">Bogucin –Sługocin - Sieprawki                                   </t>
  </si>
  <si>
    <t xml:space="preserve">Kozłówka - Dąbrówka - Nasutów – Dys                                          </t>
  </si>
  <si>
    <t>Lubartów (ul.bez nazwy "Zachodnia", ul.Krańcowa) - Annobór - Nowy Staw - Niemce</t>
  </si>
  <si>
    <t>Leonów - Włóki - Charlęż - Zawieprzyce - Wólka Zawieprzycka - dr. pow.0563L</t>
  </si>
  <si>
    <t>Niemce - Rokitno - Czerniejów - dr. pow.0559L</t>
  </si>
  <si>
    <t xml:space="preserve">Wólka Krasienińska – Kawka - Krasienin             </t>
  </si>
  <si>
    <t xml:space="preserve">od dr. nr.19 - Wola Niemiecka - Dys                                      </t>
  </si>
  <si>
    <t>Lublin (ul.Związkowa, ul.Choiny) - Jakubowice Konińskie - Majdan Krasieniński</t>
  </si>
  <si>
    <t xml:space="preserve">Włóki – Swoboda -  Bystrzyca                                </t>
  </si>
  <si>
    <t xml:space="preserve">dr. woj.. 829 - Kijany – Łuszczów - dr. kraj. 82                                </t>
  </si>
  <si>
    <t xml:space="preserve"> Jastków – Sieprawice - Tomaszowice                               </t>
  </si>
  <si>
    <t>Lublin (ul.Pliszczyńska) - Wólka Lubelska - Pliszczyn - Sobianowice</t>
  </si>
  <si>
    <t xml:space="preserve">Wólka Lub. – Świdnik Duży - Janowice                  </t>
  </si>
  <si>
    <t xml:space="preserve">Łuszczów – Janowice - Trzeszkowice                       </t>
  </si>
  <si>
    <t xml:space="preserve">od dr. 17 - Dąbrowica – Kol. Dąbrowica             </t>
  </si>
  <si>
    <t>Wąwolnica - Stary Gaj</t>
  </si>
  <si>
    <t>22536*</t>
  </si>
  <si>
    <t>22542*</t>
  </si>
  <si>
    <t>22565*</t>
  </si>
  <si>
    <t>22566*</t>
  </si>
  <si>
    <t>22587*</t>
  </si>
  <si>
    <t>48101*</t>
  </si>
  <si>
    <t>22600*</t>
  </si>
  <si>
    <t>48104*</t>
  </si>
  <si>
    <t>22601*</t>
  </si>
  <si>
    <t>48106*</t>
  </si>
  <si>
    <t>22603*</t>
  </si>
  <si>
    <t>48105*</t>
  </si>
  <si>
    <t>22753*</t>
  </si>
  <si>
    <t>48112*</t>
  </si>
  <si>
    <t>22758*</t>
  </si>
  <si>
    <t>48231*</t>
  </si>
  <si>
    <t>OGÓŁEM</t>
  </si>
  <si>
    <t xml:space="preserve">   Gruntowe</t>
  </si>
  <si>
    <t xml:space="preserve">WYKAZ DRÓG POWIATOWYCH - POWIAT LUBELSKI </t>
  </si>
  <si>
    <r>
      <t xml:space="preserve">    Ogółem</t>
    </r>
    <r>
      <rPr>
        <b/>
        <sz val="12"/>
        <rFont val="Arial CE"/>
        <family val="2"/>
      </rPr>
      <t xml:space="preserve">  </t>
    </r>
  </si>
  <si>
    <r>
      <t xml:space="preserve">    </t>
    </r>
    <r>
      <rPr>
        <b/>
        <i/>
        <sz val="12"/>
        <rFont val="Arial CE"/>
        <family val="2"/>
      </rPr>
      <t>Twarde</t>
    </r>
  </si>
  <si>
    <t>PIKIETAŻ</t>
  </si>
  <si>
    <t>3+854</t>
  </si>
  <si>
    <t>9+177</t>
  </si>
  <si>
    <t>3+523</t>
  </si>
  <si>
    <t>5+624</t>
  </si>
  <si>
    <t>0+000</t>
  </si>
  <si>
    <t>3+040</t>
  </si>
  <si>
    <t>1+469</t>
  </si>
  <si>
    <t>2+266</t>
  </si>
  <si>
    <t>6+017</t>
  </si>
  <si>
    <t>2+530</t>
  </si>
  <si>
    <t>9+773</t>
  </si>
  <si>
    <t>4+966</t>
  </si>
  <si>
    <t>9+066</t>
  </si>
  <si>
    <t>9+847</t>
  </si>
  <si>
    <t>11+021</t>
  </si>
  <si>
    <t>3+254</t>
  </si>
  <si>
    <t>6+639</t>
  </si>
  <si>
    <t>6+427</t>
  </si>
  <si>
    <t>2+732</t>
  </si>
  <si>
    <t>4+800</t>
  </si>
  <si>
    <t>4+402</t>
  </si>
  <si>
    <t>8+862</t>
  </si>
  <si>
    <t>7+095</t>
  </si>
  <si>
    <t>17+904</t>
  </si>
  <si>
    <t>8+584</t>
  </si>
  <si>
    <t>14+401</t>
  </si>
  <si>
    <t>6+592</t>
  </si>
  <si>
    <t>11+289</t>
  </si>
  <si>
    <t>4+707</t>
  </si>
  <si>
    <t>7+195</t>
  </si>
  <si>
    <t>5+917</t>
  </si>
  <si>
    <t>3+819</t>
  </si>
  <si>
    <t>6+676</t>
  </si>
  <si>
    <t>4+705</t>
  </si>
  <si>
    <t>1+405</t>
  </si>
  <si>
    <t>3+611</t>
  </si>
  <si>
    <t>9+596</t>
  </si>
  <si>
    <t>2+199</t>
  </si>
  <si>
    <t>11+168</t>
  </si>
  <si>
    <t>5+154</t>
  </si>
  <si>
    <t>0+929</t>
  </si>
  <si>
    <t>14+366</t>
  </si>
  <si>
    <t>0+725</t>
  </si>
  <si>
    <t>8+550</t>
  </si>
  <si>
    <t>7+470</t>
  </si>
  <si>
    <t>9+273</t>
  </si>
  <si>
    <t>3+709</t>
  </si>
  <si>
    <t>10+224</t>
  </si>
  <si>
    <t>23+212</t>
  </si>
  <si>
    <t>10+120</t>
  </si>
  <si>
    <t>13+050</t>
  </si>
  <si>
    <t>5+331</t>
  </si>
  <si>
    <t>8+038</t>
  </si>
  <si>
    <t>5+219</t>
  </si>
  <si>
    <t>3+014</t>
  </si>
  <si>
    <t>5+929</t>
  </si>
  <si>
    <t>10+230</t>
  </si>
  <si>
    <t>7+219</t>
  </si>
  <si>
    <t>0+550</t>
  </si>
  <si>
    <t>7+073</t>
  </si>
  <si>
    <t>3+204</t>
  </si>
  <si>
    <t>3+393</t>
  </si>
  <si>
    <t>4+500</t>
  </si>
  <si>
    <t>5+955</t>
  </si>
  <si>
    <t>3+180</t>
  </si>
  <si>
    <t>1+930</t>
  </si>
  <si>
    <t>14+124</t>
  </si>
  <si>
    <t>3+807</t>
  </si>
  <si>
    <t>0+960</t>
  </si>
  <si>
    <t>7+952</t>
  </si>
  <si>
    <t>9+120</t>
  </si>
  <si>
    <t>6+302</t>
  </si>
  <si>
    <t>3+885</t>
  </si>
  <si>
    <t>1+013</t>
  </si>
  <si>
    <t>1+220</t>
  </si>
  <si>
    <t>3+848</t>
  </si>
  <si>
    <t>0+248</t>
  </si>
  <si>
    <t>0+801</t>
  </si>
  <si>
    <t>2+020</t>
  </si>
  <si>
    <t>7+883</t>
  </si>
  <si>
    <t>5+648</t>
  </si>
  <si>
    <t>4+207</t>
  </si>
  <si>
    <t>6+853</t>
  </si>
  <si>
    <t>1+000</t>
  </si>
  <si>
    <t>4+983</t>
  </si>
  <si>
    <t>5+540</t>
  </si>
  <si>
    <t>5+963</t>
  </si>
  <si>
    <t>6+410</t>
  </si>
  <si>
    <t>4+350</t>
  </si>
  <si>
    <t>5+887</t>
  </si>
  <si>
    <t>4+675</t>
  </si>
  <si>
    <t>1+900</t>
  </si>
  <si>
    <t>2+682</t>
  </si>
  <si>
    <t>33+221</t>
  </si>
  <si>
    <t>3+242</t>
  </si>
  <si>
    <t>10+056</t>
  </si>
  <si>
    <t>11+356</t>
  </si>
  <si>
    <t>2+286</t>
  </si>
  <si>
    <t>7+694</t>
  </si>
  <si>
    <t>5+960</t>
  </si>
  <si>
    <t>10+341</t>
  </si>
  <si>
    <t>3+880</t>
  </si>
  <si>
    <t>11+770</t>
  </si>
  <si>
    <t>3+400</t>
  </si>
  <si>
    <t>6+625</t>
  </si>
  <si>
    <t>3+747</t>
  </si>
  <si>
    <t>4+940</t>
  </si>
  <si>
    <t>1+587</t>
  </si>
  <si>
    <t>G</t>
  </si>
  <si>
    <t>Z</t>
  </si>
  <si>
    <t>2+032</t>
  </si>
  <si>
    <t>8+480</t>
  </si>
  <si>
    <t>14+951</t>
  </si>
  <si>
    <t>2+218</t>
  </si>
  <si>
    <t>0+000
6+285</t>
  </si>
  <si>
    <t>3+741
16+472</t>
  </si>
  <si>
    <t>5+579</t>
  </si>
  <si>
    <t>12+571</t>
  </si>
  <si>
    <t>5+893</t>
  </si>
  <si>
    <t>2+871</t>
  </si>
  <si>
    <t>0+494</t>
  </si>
  <si>
    <t>7+150</t>
  </si>
  <si>
    <t>5+002</t>
  </si>
  <si>
    <t>6+019</t>
  </si>
  <si>
    <t>6+060</t>
  </si>
  <si>
    <t>3+850</t>
  </si>
  <si>
    <t>6+190</t>
  </si>
  <si>
    <t>0+721</t>
  </si>
  <si>
    <t>0+640</t>
  </si>
  <si>
    <t>6+919</t>
  </si>
  <si>
    <t>12+373</t>
  </si>
  <si>
    <t>do km</t>
  </si>
  <si>
    <t>od km</t>
  </si>
  <si>
    <t>8+445</t>
  </si>
  <si>
    <t>6+100</t>
  </si>
  <si>
    <t>10+054</t>
  </si>
  <si>
    <t>6+309</t>
  </si>
  <si>
    <t>4+612</t>
  </si>
  <si>
    <t>5+041</t>
  </si>
  <si>
    <t>1+754</t>
  </si>
  <si>
    <t>8+171</t>
  </si>
  <si>
    <t>6+612</t>
  </si>
  <si>
    <t>8+536</t>
  </si>
  <si>
    <t>15+968</t>
  </si>
  <si>
    <t>7+380
10+043</t>
  </si>
  <si>
    <t>9+005
14+800</t>
  </si>
  <si>
    <t>10+380</t>
  </si>
  <si>
    <t>0+378</t>
  </si>
  <si>
    <t>1+117</t>
  </si>
  <si>
    <t>4+066</t>
  </si>
  <si>
    <t>7+267</t>
  </si>
  <si>
    <t>2+500</t>
  </si>
  <si>
    <t>10+059</t>
  </si>
  <si>
    <t>5+286</t>
  </si>
  <si>
    <t>5+246</t>
  </si>
  <si>
    <t>4+045</t>
  </si>
  <si>
    <t>3+405</t>
  </si>
  <si>
    <t>3+158</t>
  </si>
  <si>
    <t>4+530</t>
  </si>
  <si>
    <t>3+524</t>
  </si>
  <si>
    <t>6+179</t>
  </si>
  <si>
    <t>0+000
3+792</t>
  </si>
  <si>
    <t>0+525
8+589</t>
  </si>
  <si>
    <t>1+976</t>
  </si>
  <si>
    <t>7+495</t>
  </si>
  <si>
    <t>3+554</t>
  </si>
  <si>
    <t xml:space="preserve"> ul. Kopernika do ul. Przelotowej</t>
  </si>
  <si>
    <t xml:space="preserve"> ul.Przelotowa                                                                             </t>
  </si>
  <si>
    <t xml:space="preserve"> ulice miejskie w Bełżycach :                        </t>
  </si>
  <si>
    <t xml:space="preserve"> ul. Jakuba Nachmana</t>
  </si>
  <si>
    <t xml:space="preserve">    Ogółem  
(km)</t>
  </si>
  <si>
    <t xml:space="preserve">    Twarde
(km)</t>
  </si>
  <si>
    <t xml:space="preserve">   Gruntowe
(km)</t>
  </si>
  <si>
    <t xml:space="preserve">KLASY TECHNICZNE DRÓG </t>
  </si>
  <si>
    <t>7+260</t>
  </si>
  <si>
    <t>L</t>
  </si>
  <si>
    <t>1+958</t>
  </si>
  <si>
    <t>6+123</t>
  </si>
  <si>
    <t xml:space="preserve"> dr.828-Karolin-Borków                        </t>
  </si>
  <si>
    <t xml:space="preserve">Strzyżewice – Zakrzówek              </t>
  </si>
  <si>
    <t xml:space="preserve"> Stara Wieś – Spławy                            </t>
  </si>
  <si>
    <t xml:space="preserve">Czerniejów – Skrzynice                   </t>
  </si>
  <si>
    <t xml:space="preserve"> Kosarzew Dolny – Giełczew</t>
  </si>
  <si>
    <t xml:space="preserve">Halinówka – Góra – Bełżyce      </t>
  </si>
  <si>
    <t>Niezabitów – Łubki –Wojciechów</t>
  </si>
  <si>
    <t xml:space="preserve">Bełżyce – Chmielnik – Góra        </t>
  </si>
  <si>
    <t xml:space="preserve">Trzciniec – Zalesie                                   </t>
  </si>
  <si>
    <t xml:space="preserve">Chodel – Borzechów – Wilkołaz  </t>
  </si>
  <si>
    <t xml:space="preserve">Borzechów – Niedrzwica Kościelna </t>
  </si>
  <si>
    <t xml:space="preserve">Kępa – Kłodnica Górna               </t>
  </si>
  <si>
    <t xml:space="preserve">Kłodnica – Sobieszczany               </t>
  </si>
  <si>
    <t xml:space="preserve">Majdan Radliński – Popkowice    </t>
  </si>
  <si>
    <t xml:space="preserve">Kłodnica – Białowoda – Zalesie   </t>
  </si>
  <si>
    <t xml:space="preserve">Miłocin – Stasin – Podole               </t>
  </si>
  <si>
    <t xml:space="preserve">Podole – Zosin – Babin                </t>
  </si>
  <si>
    <t xml:space="preserve">Krężnica – Krężnica Jara                   </t>
  </si>
  <si>
    <t xml:space="preserve">Żabia Wola – Strzyżewice              </t>
  </si>
  <si>
    <t xml:space="preserve">Sobieszczany – Załucze                  </t>
  </si>
  <si>
    <t xml:space="preserve">Piotrowice –Bychawka                            </t>
  </si>
  <si>
    <t xml:space="preserve">Bystrzyca – Zakrzówek                     </t>
  </si>
  <si>
    <t xml:space="preserve">Nowiny – Osmolice                           </t>
  </si>
  <si>
    <t xml:space="preserve">Motycz – Miłocin                           </t>
  </si>
  <si>
    <t xml:space="preserve">Radawiec – Radawczyk                    </t>
  </si>
  <si>
    <t>L.p.</t>
  </si>
  <si>
    <t>Nazwa ciągu drogowego</t>
  </si>
  <si>
    <t>NOWY
 NUMER DROGI</t>
  </si>
  <si>
    <t>STARY
 NUMER DROGI</t>
  </si>
  <si>
    <t>od dr. 832 - Wronów - Dąbrowa</t>
  </si>
  <si>
    <t xml:space="preserve">Kol. Chmielnik – Kierz – Cuple – Trzciniec                 </t>
  </si>
  <si>
    <t>Nałęczów (ul.1Maja-od dr.woj.830, ul.Powstańców 1863) - Charz - Wojciechów</t>
  </si>
  <si>
    <t xml:space="preserve">Poniatowa -Stoczki - Kierz </t>
  </si>
  <si>
    <t xml:space="preserve">Krężnica Okrągła – Zalesie – Skrzyniec      </t>
  </si>
  <si>
    <t xml:space="preserve">Bełżyce (ul. Przemysłowa) – Borzechów                     </t>
  </si>
  <si>
    <t xml:space="preserve">Chodel – Ratoszyn - Borzechów                       </t>
  </si>
  <si>
    <t xml:space="preserve">Wierzchowiska Górne – Czółna              </t>
  </si>
  <si>
    <t xml:space="preserve">Grabówka – Kol. Warsz - Niedrzwica Duża         </t>
  </si>
  <si>
    <t xml:space="preserve">Kol. Kępa – Łopiennik - Skorczyce                   </t>
  </si>
  <si>
    <t xml:space="preserve">Wojciechów - Palikije – Sporniak – Motycz               </t>
  </si>
  <si>
    <t>Bełżyce (ul.Lubelska) - Strzeszkowice - Krężnica Jara - Lublin (ul.Krężnicka, ul.Żeglarska)</t>
  </si>
  <si>
    <t>Radawczyk –Czółna</t>
  </si>
  <si>
    <t xml:space="preserve">Niedrzwica Duża – Krebsówka - Osmolice        </t>
  </si>
  <si>
    <t xml:space="preserve">Strzyżewice –  Franciszków - Kol. Sobieszczany     </t>
  </si>
  <si>
    <t xml:space="preserve">Wilkołaz – Borkowizna - Kiełczewice                                                         </t>
  </si>
  <si>
    <t>Objazd awaryjny dla drogi w Konopnicy</t>
  </si>
  <si>
    <t xml:space="preserve">Lublin (ul. Pasieczna) – Zemborzyce Tereszyńskie    </t>
  </si>
  <si>
    <t>Konopnica - Stasin Polny - Zemborzyce Podleśne - Lublin (ul.Pszczela)</t>
  </si>
  <si>
    <t xml:space="preserve">Uniszowice – Motycz - St. Kol. Motycz                </t>
  </si>
  <si>
    <t>od dr. 830 - Józefin - Motycz - do dr. 747</t>
  </si>
  <si>
    <t xml:space="preserve">Bystrzejowice - Kawęczyn - Majdan Kawęczyński 
 – Chmiel                              </t>
  </si>
  <si>
    <t xml:space="preserve">Kolonia Guzówka –Elizówka                                </t>
  </si>
  <si>
    <t xml:space="preserve">Dąbie – Sobieska Wola - Giełczew                                    </t>
  </si>
  <si>
    <t xml:space="preserve"> dr.828 - Karolin - Borków - Wola Przybysławska                        </t>
  </si>
  <si>
    <t xml:space="preserve">Bychawa (ul. Mickiewicza) – Olszowiec
 –  Piotrków-Kolonia </t>
  </si>
  <si>
    <t>Wola Gałęzowska - Majdan Starowiejski 
- Dębina - Baraki</t>
  </si>
  <si>
    <t>Niedrzwica Duża – Prawiedniki
 - Lublin (ul. Prawiednicka)</t>
  </si>
  <si>
    <t xml:space="preserve">Lublin (ul. Zorza) - Abramowice Prywatne
 – Kalinówka   </t>
  </si>
  <si>
    <t xml:space="preserve">Lublin (ul. Wygody) - Głusk – Kliny
 – Wierzchowiska        </t>
  </si>
  <si>
    <t xml:space="preserve"> AKTUALNY
 NUMER DROGI</t>
  </si>
  <si>
    <t xml:space="preserve">Poniatowa (ul. Kraczewicka - część)
 – Kraczewice - Szczuczki                  </t>
  </si>
  <si>
    <t xml:space="preserve">Dębina – Boża Wola - Studzianki - Węglinek - Batorz                            </t>
  </si>
  <si>
    <t>1524</t>
  </si>
  <si>
    <t xml:space="preserve">Garbów – Borków – Zofian - Starościn                   </t>
  </si>
  <si>
    <t>1546</t>
  </si>
  <si>
    <t>1548</t>
  </si>
  <si>
    <t>2200</t>
  </si>
  <si>
    <t>2201</t>
  </si>
  <si>
    <t>2202</t>
  </si>
  <si>
    <t>2203</t>
  </si>
  <si>
    <t>2206</t>
  </si>
  <si>
    <t>2205</t>
  </si>
  <si>
    <t>2208</t>
  </si>
  <si>
    <t xml:space="preserve">Bogucin – Sługocin - Sieprawki                                   </t>
  </si>
  <si>
    <t>1550</t>
  </si>
  <si>
    <t>1564</t>
  </si>
  <si>
    <t>1560</t>
  </si>
  <si>
    <t>Niemce - Rokitno - Czerniejów - dr. pow.1559 L</t>
  </si>
  <si>
    <t>Leonów - Włóki - Charlęż - Zawieprzyce - Wólka Zawieprzycka - dr. pow.1563 L</t>
  </si>
  <si>
    <t>1549</t>
  </si>
  <si>
    <t>2214</t>
  </si>
  <si>
    <t>2218</t>
  </si>
  <si>
    <t xml:space="preserve">Wygoda – Majdan Krasieniński              </t>
  </si>
  <si>
    <t>2215</t>
  </si>
  <si>
    <t>2217</t>
  </si>
  <si>
    <t>2222</t>
  </si>
  <si>
    <t>2221</t>
  </si>
  <si>
    <t>2216</t>
  </si>
  <si>
    <t>2000</t>
  </si>
  <si>
    <t>2225</t>
  </si>
  <si>
    <t xml:space="preserve">Ciecierzyn – Baszki – Pliszczyn               </t>
  </si>
  <si>
    <t>ul Pileckiego w ciągu dr nr 2278L w m. Bychawa</t>
  </si>
  <si>
    <t>ul Grodzany w ciągu dr nr 2288L w m. Bychawa</t>
  </si>
  <si>
    <t xml:space="preserve">Piotrowice – Bychawka                            </t>
  </si>
  <si>
    <t>ul Mickiewicza w ciągu dr nr 2284L</t>
  </si>
  <si>
    <t>2209</t>
  </si>
  <si>
    <t>2213</t>
  </si>
  <si>
    <t>2212</t>
  </si>
  <si>
    <t>2224</t>
  </si>
  <si>
    <t>2223</t>
  </si>
  <si>
    <t>2101</t>
  </si>
  <si>
    <t>2100</t>
  </si>
  <si>
    <t>2211</t>
  </si>
  <si>
    <t xml:space="preserve">Stawce – Ponikwy – Biskupie                      </t>
  </si>
  <si>
    <t xml:space="preserve">Wysokie – Biskupie                                </t>
  </si>
  <si>
    <t xml:space="preserve">od dr. 835 – Dragany                             </t>
  </si>
  <si>
    <t>2319L</t>
  </si>
  <si>
    <t>2321L</t>
  </si>
  <si>
    <t>2324L</t>
  </si>
  <si>
    <t xml:space="preserve">dr.pow. 2287L – Zaraszów – Kąty- Wysokie        </t>
  </si>
  <si>
    <t>odcinek miejski 
w ciągu dr nr 2238L w m. Bełżyce</t>
  </si>
  <si>
    <t xml:space="preserve">
ul Lubelska w ciągu dr nr 2259L</t>
  </si>
  <si>
    <t>odcinek miejski w ciągu
dr nr 2239L w m. Bełżyce</t>
  </si>
  <si>
    <t>ul Przemysłowa 
w ciągu dr nr 2246L w m. Bełżyce</t>
  </si>
  <si>
    <t>2129 L</t>
  </si>
  <si>
    <t>ul Piłsudskiego i ul Sienkiewicza w ciągu dr nr 2287L w m. Bychawa</t>
  </si>
  <si>
    <t>Piotrków-Kolonia - Nowiny Żukowskie 
- Wygnanowice</t>
  </si>
  <si>
    <t>Lublin (ul.Wojciechowska) - Lipniak 
- Pietrzakowizna</t>
  </si>
  <si>
    <t>Ratoszyn – Grądy – Skrzyniec
 - Wierzchowiska Stare</t>
  </si>
  <si>
    <t>Lublin (ul.Zemborzycka, ul.Osmolicka) 
- Bychawa</t>
  </si>
  <si>
    <t xml:space="preserve"> Kol. Czerniejów - Kol. Chmiel 
- Majdan Chmielowski  </t>
  </si>
  <si>
    <t xml:space="preserve">Osmolice – Bychawka 
– Bychawa (ul. Pileckiego)     </t>
  </si>
  <si>
    <t xml:space="preserve">Dębina – Boża Wola - Studzianki 
- Węglinek - Batorz                             </t>
  </si>
  <si>
    <t xml:space="preserve">Kiełczewice – Leśniczówka – Bychawa
 (ul. Grodzany) </t>
  </si>
  <si>
    <t>5+001</t>
  </si>
  <si>
    <t>0+000 5+795</t>
  </si>
  <si>
    <t>4+ 569  7+992</t>
  </si>
  <si>
    <t>3+ 784</t>
  </si>
  <si>
    <t>7+000</t>
  </si>
  <si>
    <t>Lublin  - Snopków</t>
  </si>
  <si>
    <t>3+ 170</t>
  </si>
  <si>
    <t>Krężnica Okrągła – Bełżyce</t>
  </si>
  <si>
    <t>76+570</t>
  </si>
  <si>
    <t>Lublin - Snopków</t>
  </si>
  <si>
    <t>2+ 450</t>
  </si>
  <si>
    <t>4+ 132</t>
  </si>
  <si>
    <t>5+ 025</t>
  </si>
  <si>
    <t>5+ 110</t>
  </si>
  <si>
    <t>2418L</t>
  </si>
  <si>
    <t>2418</t>
  </si>
  <si>
    <t>593+ 420</t>
  </si>
  <si>
    <t>602+545</t>
  </si>
  <si>
    <t>2420</t>
  </si>
  <si>
    <t>ul. Kościuszki w ciągu drogi powiatowej 2423L</t>
  </si>
  <si>
    <t>80+ 440</t>
  </si>
  <si>
    <t>78+ 620</t>
  </si>
  <si>
    <t>0+360</t>
  </si>
  <si>
    <t>Bogucin (skrzyzowanie z S-17)  - Lublin</t>
  </si>
  <si>
    <t>Bogucin ( skrzyżowanie z S-17 - Lublin</t>
  </si>
  <si>
    <t>GP</t>
  </si>
  <si>
    <t>1+772</t>
  </si>
  <si>
    <t>5+020</t>
  </si>
  <si>
    <t>1526L</t>
  </si>
  <si>
    <t>od granicy z działką drogową drogi S-17 - do skrzyzowania z dr. pow.1524L</t>
  </si>
  <si>
    <t>2219</t>
  </si>
  <si>
    <t xml:space="preserve">od granicy z działką drogową drogi s-17- do skrzyzowania z dr.pow.1524L       </t>
  </si>
  <si>
    <t xml:space="preserve">dr. woj. 828 - Kijany – Łuszczów - dr. kraj. 82                                </t>
  </si>
  <si>
    <t xml:space="preserve">Mosty </t>
  </si>
  <si>
    <t>przepusty</t>
  </si>
  <si>
    <t>649 szt.</t>
  </si>
  <si>
    <t>dł. 614,58mb</t>
  </si>
  <si>
    <t>dł. 6777,29 mb</t>
  </si>
  <si>
    <t xml:space="preserve">        (Obwod Drogowy Nr 3 w Garbowie)      01.01.2018</t>
  </si>
  <si>
    <t xml:space="preserve">        (Obwod Drogowy Nr 2 w Bychawie)  01.01.2018 r </t>
  </si>
  <si>
    <t>Zemborzyce Tereszyńskie - rondo " Marynin"</t>
  </si>
  <si>
    <t>49 szt</t>
  </si>
  <si>
    <t>WYKAZ DRÓG POWIATOWYCH - POWIAT LUBELSKI 
 (ciągi drogowe)
stan na 08.05.2018 rok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</si>
</sst>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  <numFmt numFmtId="166" formatCode="0.000"/>
    <numFmt numFmtId="167" formatCode="0.0000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0000"/>
    <numFmt numFmtId="173" formatCode="0.000000"/>
    <numFmt numFmtId="174" formatCode="0.0000000"/>
    <numFmt numFmtId="175" formatCode="_-* #,##0.000\ _z_ł_-;\-* #,##0.000\ _z_ł_-;_-* &quot;-&quot;???\ _z_ł_-;_-@_-"/>
    <numFmt numFmtId="176" formatCode="00\-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#,##0.000"/>
    <numFmt numFmtId="181" formatCode="[$-415]d\ mmmm\ yyyy"/>
  </numFmts>
  <fonts count="8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20"/>
      <name val="Arial CE"/>
      <family val="2"/>
    </font>
    <font>
      <sz val="14"/>
      <color indexed="62"/>
      <name val="Arial CE"/>
      <family val="2"/>
    </font>
    <font>
      <b/>
      <sz val="14"/>
      <color indexed="62"/>
      <name val="Arial CE"/>
      <family val="2"/>
    </font>
    <font>
      <sz val="14"/>
      <color indexed="62"/>
      <name val="Adalbert StO"/>
      <family val="0"/>
    </font>
    <font>
      <b/>
      <sz val="20"/>
      <name val="Arial CE"/>
      <family val="2"/>
    </font>
    <font>
      <b/>
      <sz val="16"/>
      <color indexed="48"/>
      <name val="Arial CE"/>
      <family val="2"/>
    </font>
    <font>
      <b/>
      <sz val="16"/>
      <name val="Arial CE"/>
      <family val="2"/>
    </font>
    <font>
      <b/>
      <sz val="22"/>
      <color indexed="48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24"/>
      <color indexed="48"/>
      <name val="Arial CE"/>
      <family val="2"/>
    </font>
    <font>
      <b/>
      <sz val="24"/>
      <name val="Arial CE"/>
      <family val="2"/>
    </font>
    <font>
      <sz val="24"/>
      <name val="Arial CE"/>
      <family val="2"/>
    </font>
    <font>
      <sz val="24"/>
      <color indexed="8"/>
      <name val="Arial CE"/>
      <family val="2"/>
    </font>
    <font>
      <sz val="24"/>
      <color indexed="12"/>
      <name val="Arial CE"/>
      <family val="2"/>
    </font>
    <font>
      <sz val="24"/>
      <color indexed="48"/>
      <name val="Arial CE"/>
      <family val="2"/>
    </font>
    <font>
      <sz val="24"/>
      <color indexed="22"/>
      <name val="Arial CE"/>
      <family val="2"/>
    </font>
    <font>
      <b/>
      <sz val="24"/>
      <color indexed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sz val="16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24"/>
      <name val="Arial CE"/>
      <family val="2"/>
    </font>
    <font>
      <i/>
      <sz val="20"/>
      <name val="Arial CE"/>
      <family val="2"/>
    </font>
    <font>
      <i/>
      <sz val="24"/>
      <color indexed="12"/>
      <name val="Arial CE"/>
      <family val="2"/>
    </font>
    <font>
      <b/>
      <sz val="28"/>
      <color indexed="48"/>
      <name val="Arial CE"/>
      <family val="2"/>
    </font>
    <font>
      <b/>
      <sz val="28"/>
      <name val="Arial CE"/>
      <family val="2"/>
    </font>
    <font>
      <b/>
      <sz val="28"/>
      <color indexed="8"/>
      <name val="Arial CE"/>
      <family val="2"/>
    </font>
    <font>
      <sz val="28"/>
      <name val="Arial CE"/>
      <family val="2"/>
    </font>
    <font>
      <sz val="16"/>
      <color indexed="48"/>
      <name val="Arial CE"/>
      <family val="2"/>
    </font>
    <font>
      <b/>
      <sz val="24"/>
      <name val="Tahoma"/>
      <family val="2"/>
    </font>
    <font>
      <sz val="24"/>
      <name val="Tahoma"/>
      <family val="2"/>
    </font>
    <font>
      <b/>
      <i/>
      <sz val="24"/>
      <color indexed="12"/>
      <name val="Arial CE"/>
      <family val="2"/>
    </font>
    <font>
      <b/>
      <i/>
      <sz val="24"/>
      <name val="Arial CE"/>
      <family val="2"/>
    </font>
    <font>
      <i/>
      <sz val="28"/>
      <name val="Arial CE"/>
      <family val="2"/>
    </font>
    <font>
      <b/>
      <i/>
      <sz val="20"/>
      <name val="Arial CE"/>
      <family val="2"/>
    </font>
    <font>
      <i/>
      <u val="single"/>
      <sz val="24"/>
      <name val="Arial CE"/>
      <family val="2"/>
    </font>
    <font>
      <b/>
      <i/>
      <u val="single"/>
      <sz val="24"/>
      <name val="Arial CE"/>
      <family val="2"/>
    </font>
    <font>
      <b/>
      <i/>
      <sz val="2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dalbert St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 CE"/>
      <family val="2"/>
    </font>
    <font>
      <sz val="14"/>
      <color rgb="FFFF0000"/>
      <name val="Adalbert StO"/>
      <family val="0"/>
    </font>
    <font>
      <sz val="14"/>
      <color rgb="FFFF0000"/>
      <name val="Arial CE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10" xfId="42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10" xfId="42" applyNumberFormat="1" applyFont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2" fillId="0" borderId="0" xfId="42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33" borderId="10" xfId="42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 horizontal="right"/>
    </xf>
    <xf numFmtId="164" fontId="10" fillId="0" borderId="10" xfId="42" applyNumberFormat="1" applyFont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2" fillId="0" borderId="10" xfId="42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2" fillId="34" borderId="13" xfId="0" applyFont="1" applyFill="1" applyBorder="1" applyAlignment="1">
      <alignment/>
    </xf>
    <xf numFmtId="0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1" fillId="0" borderId="12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0" xfId="42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43" fontId="9" fillId="0" borderId="0" xfId="42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/>
    </xf>
    <xf numFmtId="164" fontId="21" fillId="0" borderId="10" xfId="42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4" fontId="2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right" wrapText="1"/>
    </xf>
    <xf numFmtId="164" fontId="21" fillId="0" borderId="14" xfId="42" applyNumberFormat="1" applyFont="1" applyBorder="1" applyAlignment="1">
      <alignment horizontal="right"/>
    </xf>
    <xf numFmtId="164" fontId="21" fillId="0" borderId="14" xfId="42" applyNumberFormat="1" applyFont="1" applyBorder="1" applyAlignment="1">
      <alignment/>
    </xf>
    <xf numFmtId="0" fontId="21" fillId="0" borderId="14" xfId="0" applyFont="1" applyBorder="1" applyAlignment="1">
      <alignment horizontal="right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164" fontId="21" fillId="0" borderId="11" xfId="42" applyNumberFormat="1" applyFont="1" applyBorder="1" applyAlignment="1">
      <alignment horizontal="right"/>
    </xf>
    <xf numFmtId="164" fontId="21" fillId="0" borderId="11" xfId="42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164" fontId="21" fillId="0" borderId="10" xfId="42" applyNumberFormat="1" applyFont="1" applyBorder="1" applyAlignment="1">
      <alignment horizontal="left"/>
    </xf>
    <xf numFmtId="164" fontId="21" fillId="0" borderId="14" xfId="42" applyNumberFormat="1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164" fontId="25" fillId="33" borderId="10" xfId="42" applyNumberFormat="1" applyFont="1" applyFill="1" applyBorder="1" applyAlignment="1">
      <alignment horizontal="left"/>
    </xf>
    <xf numFmtId="164" fontId="21" fillId="0" borderId="10" xfId="42" applyNumberFormat="1" applyFont="1" applyBorder="1" applyAlignment="1">
      <alignment horizontal="right" vertical="center"/>
    </xf>
    <xf numFmtId="164" fontId="21" fillId="0" borderId="10" xfId="42" applyNumberFormat="1" applyFont="1" applyBorder="1" applyAlignment="1">
      <alignment vertical="center"/>
    </xf>
    <xf numFmtId="164" fontId="21" fillId="0" borderId="10" xfId="42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wrapText="1"/>
    </xf>
    <xf numFmtId="0" fontId="21" fillId="34" borderId="13" xfId="0" applyFont="1" applyFill="1" applyBorder="1" applyAlignment="1">
      <alignment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/>
    </xf>
    <xf numFmtId="0" fontId="37" fillId="0" borderId="12" xfId="42" applyNumberFormat="1" applyFont="1" applyBorder="1" applyAlignment="1">
      <alignment horizontal="right"/>
    </xf>
    <xf numFmtId="3" fontId="37" fillId="0" borderId="13" xfId="0" applyNumberFormat="1" applyFont="1" applyBorder="1" applyAlignment="1">
      <alignment horizontal="left"/>
    </xf>
    <xf numFmtId="0" fontId="37" fillId="0" borderId="17" xfId="42" applyNumberFormat="1" applyFont="1" applyBorder="1" applyAlignment="1">
      <alignment horizontal="right"/>
    </xf>
    <xf numFmtId="3" fontId="37" fillId="0" borderId="15" xfId="0" applyNumberFormat="1" applyFont="1" applyBorder="1" applyAlignment="1">
      <alignment horizontal="left"/>
    </xf>
    <xf numFmtId="0" fontId="39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164" fontId="21" fillId="33" borderId="10" xfId="42" applyNumberFormat="1" applyFont="1" applyFill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 horizontal="left" wrapText="1"/>
    </xf>
    <xf numFmtId="164" fontId="25" fillId="33" borderId="10" xfId="42" applyNumberFormat="1" applyFont="1" applyFill="1" applyBorder="1" applyAlignment="1">
      <alignment/>
    </xf>
    <xf numFmtId="0" fontId="23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164" fontId="21" fillId="33" borderId="11" xfId="42" applyNumberFormat="1" applyFont="1" applyFill="1" applyBorder="1" applyAlignment="1">
      <alignment/>
    </xf>
    <xf numFmtId="3" fontId="21" fillId="0" borderId="18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13" xfId="0" applyBorder="1" applyAlignment="1">
      <alignment/>
    </xf>
    <xf numFmtId="3" fontId="21" fillId="0" borderId="17" xfId="0" applyNumberFormat="1" applyFont="1" applyBorder="1" applyAlignment="1">
      <alignment horizontal="right"/>
    </xf>
    <xf numFmtId="0" fontId="36" fillId="0" borderId="0" xfId="42" applyNumberFormat="1" applyFont="1" applyBorder="1" applyAlignment="1">
      <alignment horizontal="center" vertical="center" wrapText="1"/>
    </xf>
    <xf numFmtId="0" fontId="37" fillId="0" borderId="18" xfId="42" applyNumberFormat="1" applyFont="1" applyBorder="1" applyAlignment="1">
      <alignment horizontal="right"/>
    </xf>
    <xf numFmtId="0" fontId="39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0" fontId="37" fillId="0" borderId="19" xfId="42" applyNumberFormat="1" applyFont="1" applyBorder="1" applyAlignment="1">
      <alignment horizontal="right"/>
    </xf>
    <xf numFmtId="0" fontId="21" fillId="33" borderId="10" xfId="0" applyFont="1" applyFill="1" applyBorder="1" applyAlignment="1">
      <alignment/>
    </xf>
    <xf numFmtId="164" fontId="21" fillId="33" borderId="10" xfId="42" applyNumberFormat="1" applyFont="1" applyFill="1" applyBorder="1" applyAlignment="1">
      <alignment horizontal="center"/>
    </xf>
    <xf numFmtId="164" fontId="21" fillId="33" borderId="10" xfId="42" applyNumberFormat="1" applyFont="1" applyFill="1" applyBorder="1" applyAlignment="1">
      <alignment horizontal="right"/>
    </xf>
    <xf numFmtId="164" fontId="23" fillId="33" borderId="10" xfId="42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3" fontId="22" fillId="0" borderId="12" xfId="0" applyNumberFormat="1" applyFont="1" applyBorder="1" applyAlignment="1">
      <alignment horizontal="right"/>
    </xf>
    <xf numFmtId="0" fontId="37" fillId="0" borderId="12" xfId="42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left" vertical="center"/>
    </xf>
    <xf numFmtId="3" fontId="37" fillId="0" borderId="20" xfId="0" applyNumberFormat="1" applyFont="1" applyBorder="1" applyAlignment="1">
      <alignment horizontal="left"/>
    </xf>
    <xf numFmtId="3" fontId="37" fillId="0" borderId="21" xfId="0" applyNumberFormat="1" applyFont="1" applyBorder="1" applyAlignment="1">
      <alignment horizontal="left"/>
    </xf>
    <xf numFmtId="0" fontId="37" fillId="0" borderId="17" xfId="42" applyNumberFormat="1" applyFont="1" applyBorder="1" applyAlignment="1">
      <alignment horizontal="right" vertical="center"/>
    </xf>
    <xf numFmtId="0" fontId="37" fillId="0" borderId="15" xfId="0" applyFont="1" applyBorder="1" applyAlignment="1">
      <alignment horizontal="left" vertical="center"/>
    </xf>
    <xf numFmtId="0" fontId="38" fillId="0" borderId="12" xfId="42" applyNumberFormat="1" applyFont="1" applyBorder="1" applyAlignment="1">
      <alignment horizontal="right"/>
    </xf>
    <xf numFmtId="0" fontId="15" fillId="34" borderId="12" xfId="0" applyNumberFormat="1" applyFont="1" applyFill="1" applyBorder="1" applyAlignment="1">
      <alignment horizontal="center" wrapText="1"/>
    </xf>
    <xf numFmtId="3" fontId="37" fillId="0" borderId="16" xfId="0" applyNumberFormat="1" applyFont="1" applyBorder="1" applyAlignment="1">
      <alignment horizontal="left"/>
    </xf>
    <xf numFmtId="0" fontId="22" fillId="34" borderId="13" xfId="0" applyFont="1" applyFill="1" applyBorder="1" applyAlignment="1">
      <alignment wrapText="1"/>
    </xf>
    <xf numFmtId="0" fontId="35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64" fontId="35" fillId="33" borderId="10" xfId="42" applyNumberFormat="1" applyFont="1" applyFill="1" applyBorder="1" applyAlignment="1">
      <alignment horizontal="right"/>
    </xf>
    <xf numFmtId="164" fontId="33" fillId="33" borderId="10" xfId="42" applyNumberFormat="1" applyFont="1" applyFill="1" applyBorder="1" applyAlignment="1">
      <alignment horizontal="center"/>
    </xf>
    <xf numFmtId="164" fontId="35" fillId="33" borderId="10" xfId="42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164" fontId="33" fillId="0" borderId="0" xfId="42" applyNumberFormat="1" applyFont="1" applyBorder="1" applyAlignment="1">
      <alignment/>
    </xf>
    <xf numFmtId="164" fontId="33" fillId="0" borderId="0" xfId="42" applyNumberFormat="1" applyFont="1" applyBorder="1" applyAlignment="1">
      <alignment/>
    </xf>
    <xf numFmtId="164" fontId="44" fillId="33" borderId="22" xfId="42" applyNumberFormat="1" applyFont="1" applyFill="1" applyBorder="1" applyAlignment="1">
      <alignment horizontal="right"/>
    </xf>
    <xf numFmtId="0" fontId="45" fillId="0" borderId="0" xfId="42" applyNumberFormat="1" applyFont="1" applyBorder="1" applyAlignment="1">
      <alignment/>
    </xf>
    <xf numFmtId="0" fontId="45" fillId="0" borderId="0" xfId="0" applyFont="1" applyBorder="1" applyAlignment="1">
      <alignment/>
    </xf>
    <xf numFmtId="43" fontId="33" fillId="0" borderId="0" xfId="42" applyFont="1" applyAlignment="1">
      <alignment horizontal="right"/>
    </xf>
    <xf numFmtId="164" fontId="33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43" fontId="33" fillId="0" borderId="0" xfId="42" applyFont="1" applyBorder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34" fillId="0" borderId="0" xfId="0" applyFont="1" applyAlignment="1">
      <alignment/>
    </xf>
    <xf numFmtId="43" fontId="34" fillId="0" borderId="0" xfId="42" applyFont="1" applyBorder="1" applyAlignment="1">
      <alignment horizontal="right"/>
    </xf>
    <xf numFmtId="43" fontId="34" fillId="0" borderId="0" xfId="42" applyFont="1" applyAlignment="1">
      <alignment horizontal="right"/>
    </xf>
    <xf numFmtId="0" fontId="34" fillId="0" borderId="1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3" fontId="37" fillId="0" borderId="23" xfId="0" applyNumberFormat="1" applyFont="1" applyBorder="1" applyAlignment="1">
      <alignment horizontal="left"/>
    </xf>
    <xf numFmtId="0" fontId="21" fillId="34" borderId="16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64" fontId="2" fillId="0" borderId="10" xfId="42" applyNumberFormat="1" applyFont="1" applyFill="1" applyBorder="1" applyAlignment="1">
      <alignment/>
    </xf>
    <xf numFmtId="164" fontId="21" fillId="35" borderId="10" xfId="42" applyNumberFormat="1" applyFont="1" applyFill="1" applyBorder="1" applyAlignment="1">
      <alignment/>
    </xf>
    <xf numFmtId="164" fontId="21" fillId="0" borderId="10" xfId="42" applyNumberFormat="1" applyFont="1" applyFill="1" applyBorder="1" applyAlignment="1">
      <alignment/>
    </xf>
    <xf numFmtId="164" fontId="21" fillId="0" borderId="10" xfId="42" applyNumberFormat="1" applyFont="1" applyBorder="1" applyAlignment="1">
      <alignment horizontal="center" vertical="center"/>
    </xf>
    <xf numFmtId="164" fontId="21" fillId="36" borderId="10" xfId="42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17" xfId="0" applyBorder="1" applyAlignment="1">
      <alignment/>
    </xf>
    <xf numFmtId="164" fontId="21" fillId="0" borderId="10" xfId="42" applyNumberFormat="1" applyFont="1" applyBorder="1" applyAlignment="1">
      <alignment horizontal="left" indent="3"/>
    </xf>
    <xf numFmtId="164" fontId="21" fillId="33" borderId="14" xfId="42" applyNumberFormat="1" applyFont="1" applyFill="1" applyBorder="1" applyAlignment="1">
      <alignment/>
    </xf>
    <xf numFmtId="0" fontId="37" fillId="0" borderId="12" xfId="42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64" fontId="21" fillId="37" borderId="10" xfId="42" applyNumberFormat="1" applyFont="1" applyFill="1" applyBorder="1" applyAlignment="1">
      <alignment/>
    </xf>
    <xf numFmtId="0" fontId="20" fillId="0" borderId="10" xfId="0" applyFont="1" applyBorder="1" applyAlignment="1">
      <alignment horizontal="right" vertical="center"/>
    </xf>
    <xf numFmtId="164" fontId="48" fillId="0" borderId="0" xfId="42" applyNumberFormat="1" applyFont="1" applyBorder="1" applyAlignment="1">
      <alignment horizontal="right"/>
    </xf>
    <xf numFmtId="164" fontId="33" fillId="0" borderId="0" xfId="42" applyNumberFormat="1" applyFont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49" fillId="0" borderId="24" xfId="0" applyFont="1" applyBorder="1" applyAlignment="1">
      <alignment horizontal="right"/>
    </xf>
    <xf numFmtId="164" fontId="48" fillId="0" borderId="0" xfId="42" applyNumberFormat="1" applyFont="1" applyBorder="1" applyAlignment="1">
      <alignment/>
    </xf>
    <xf numFmtId="164" fontId="21" fillId="0" borderId="10" xfId="42" applyNumberFormat="1" applyFont="1" applyBorder="1" applyAlignment="1">
      <alignment/>
    </xf>
    <xf numFmtId="164" fontId="2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3" fontId="44" fillId="0" borderId="0" xfId="42" applyFont="1" applyAlignment="1">
      <alignment horizontal="right"/>
    </xf>
    <xf numFmtId="0" fontId="44" fillId="0" borderId="0" xfId="0" applyFont="1" applyBorder="1" applyAlignment="1">
      <alignment horizontal="right"/>
    </xf>
    <xf numFmtId="164" fontId="12" fillId="36" borderId="10" xfId="42" applyNumberFormat="1" applyFont="1" applyFill="1" applyBorder="1" applyAlignment="1">
      <alignment/>
    </xf>
    <xf numFmtId="0" fontId="85" fillId="0" borderId="12" xfId="0" applyNumberFormat="1" applyFont="1" applyBorder="1" applyAlignment="1">
      <alignment horizontal="right"/>
    </xf>
    <xf numFmtId="0" fontId="85" fillId="0" borderId="13" xfId="0" applyFont="1" applyBorder="1" applyAlignment="1">
      <alignment horizontal="left"/>
    </xf>
    <xf numFmtId="0" fontId="86" fillId="0" borderId="11" xfId="0" applyFont="1" applyBorder="1" applyAlignment="1">
      <alignment/>
    </xf>
    <xf numFmtId="164" fontId="87" fillId="0" borderId="10" xfId="42" applyNumberFormat="1" applyFont="1" applyBorder="1" applyAlignment="1">
      <alignment/>
    </xf>
    <xf numFmtId="164" fontId="86" fillId="0" borderId="10" xfId="42" applyNumberFormat="1" applyFont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7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8" fillId="34" borderId="10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164" fontId="21" fillId="0" borderId="14" xfId="42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37" fillId="0" borderId="17" xfId="42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0" fontId="37" fillId="0" borderId="18" xfId="42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" fontId="37" fillId="0" borderId="15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wrapText="1"/>
    </xf>
    <xf numFmtId="0" fontId="35" fillId="3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164" fontId="21" fillId="33" borderId="10" xfId="42" applyNumberFormat="1" applyFont="1" applyFill="1" applyBorder="1" applyAlignment="1">
      <alignment horizontal="center"/>
    </xf>
    <xf numFmtId="164" fontId="21" fillId="0" borderId="10" xfId="42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wrapText="1"/>
    </xf>
    <xf numFmtId="164" fontId="21" fillId="33" borderId="14" xfId="42" applyNumberFormat="1" applyFont="1" applyFill="1" applyBorder="1" applyAlignment="1">
      <alignment horizontal="center"/>
    </xf>
    <xf numFmtId="164" fontId="21" fillId="33" borderId="11" xfId="42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7" fillId="0" borderId="15" xfId="42" applyNumberFormat="1" applyFont="1" applyBorder="1" applyAlignment="1">
      <alignment horizontal="right" vertical="center"/>
    </xf>
    <xf numFmtId="0" fontId="37" fillId="0" borderId="16" xfId="42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64" fontId="21" fillId="0" borderId="11" xfId="42" applyNumberFormat="1" applyFont="1" applyBorder="1" applyAlignment="1">
      <alignment horizontal="center" vertical="center"/>
    </xf>
    <xf numFmtId="164" fontId="21" fillId="37" borderId="14" xfId="42" applyNumberFormat="1" applyFont="1" applyFill="1" applyBorder="1" applyAlignment="1">
      <alignment/>
    </xf>
    <xf numFmtId="164" fontId="21" fillId="37" borderId="11" xfId="42" applyNumberFormat="1" applyFont="1" applyFill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0" borderId="17" xfId="42" applyNumberFormat="1" applyFont="1" applyBorder="1" applyAlignment="1">
      <alignment horizontal="center" vertical="center"/>
    </xf>
    <xf numFmtId="0" fontId="37" fillId="0" borderId="18" xfId="42" applyNumberFormat="1" applyFont="1" applyBorder="1" applyAlignment="1">
      <alignment horizontal="center" vertical="center"/>
    </xf>
    <xf numFmtId="0" fontId="44" fillId="33" borderId="2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:F18"/>
    </sheetView>
  </sheetViews>
  <sheetFormatPr defaultColWidth="9.00390625" defaultRowHeight="12.75"/>
  <cols>
    <col min="1" max="1" width="15.875" style="2" customWidth="1"/>
    <col min="2" max="16384" width="9.125" style="2" customWidth="1"/>
  </cols>
  <sheetData>
    <row r="1" s="1" customFormat="1" ht="17.25" customHeight="1"/>
    <row r="2" s="1" customFormat="1" ht="27" customHeight="1"/>
    <row r="3" s="1" customFormat="1" ht="12.75" customHeight="1"/>
    <row r="4" s="1" customFormat="1" ht="12.75" customHeight="1"/>
    <row r="5" s="1" customFormat="1" ht="34.5" customHeight="1"/>
    <row r="6" s="1" customFormat="1" ht="12.75" customHeight="1"/>
    <row r="7" s="96" customFormat="1" ht="53.25" customHeight="1"/>
    <row r="8" s="94" customFormat="1" ht="30" customHeight="1"/>
    <row r="9" s="94" customFormat="1" ht="30" customHeight="1"/>
    <row r="10" s="94" customFormat="1" ht="30" customHeight="1"/>
    <row r="11" s="94" customFormat="1" ht="30" customHeight="1"/>
    <row r="12" s="94" customFormat="1" ht="29.25" customHeight="1"/>
    <row r="13" s="94" customFormat="1" ht="30" customHeight="1"/>
    <row r="14" s="94" customFormat="1" ht="30" customHeight="1"/>
    <row r="15" s="94" customFormat="1" ht="30" customHeight="1"/>
    <row r="16" s="94" customFormat="1" ht="30" customHeight="1"/>
    <row r="17" s="94" customFormat="1" ht="30" customHeight="1"/>
    <row r="18" s="94" customFormat="1" ht="30" customHeight="1"/>
    <row r="19" s="94" customFormat="1" ht="30" customHeight="1"/>
    <row r="20" s="94" customFormat="1" ht="30" customHeight="1"/>
    <row r="21" s="94" customFormat="1" ht="30" customHeight="1"/>
    <row r="22" s="94" customFormat="1" ht="30" customHeight="1"/>
    <row r="23" s="94" customFormat="1" ht="30" customHeight="1"/>
    <row r="24" s="94" customFormat="1" ht="30" customHeight="1"/>
    <row r="25" s="94" customFormat="1" ht="30" customHeight="1"/>
    <row r="26" s="94" customFormat="1" ht="30" customHeight="1"/>
    <row r="27" s="94" customFormat="1" ht="30" customHeight="1"/>
    <row r="28" s="94" customFormat="1" ht="33.75" customHeight="1"/>
    <row r="29" s="94" customFormat="1" ht="30" customHeight="1"/>
    <row r="30" s="94" customFormat="1" ht="30" customHeight="1"/>
    <row r="31" s="94" customFormat="1" ht="30" customHeight="1"/>
    <row r="32" s="94" customFormat="1" ht="30" customHeight="1"/>
    <row r="33" s="94" customFormat="1" ht="30" customHeight="1"/>
    <row r="34" s="94" customFormat="1" ht="30" customHeight="1"/>
    <row r="35" s="95" customFormat="1" ht="30" customHeight="1"/>
    <row r="36" s="95" customFormat="1" ht="30" customHeight="1"/>
    <row r="37" s="94" customFormat="1" ht="30" customHeight="1"/>
    <row r="38" s="94" customFormat="1" ht="30" customHeight="1"/>
    <row r="39" s="94" customFormat="1" ht="30" customHeight="1"/>
    <row r="40" s="94" customFormat="1" ht="30" customHeight="1"/>
    <row r="41" s="94" customFormat="1" ht="30" customHeight="1"/>
    <row r="42" s="94" customFormat="1" ht="30" customHeight="1"/>
    <row r="43" s="94" customFormat="1" ht="30" customHeight="1"/>
    <row r="44" s="94" customFormat="1" ht="30" customHeight="1"/>
    <row r="45" s="94" customFormat="1" ht="30" customHeight="1"/>
    <row r="46" s="94" customFormat="1" ht="33.75" customHeight="1"/>
    <row r="47" s="94" customFormat="1" ht="30" customHeight="1"/>
    <row r="48" s="94" customFormat="1" ht="30" customHeight="1"/>
    <row r="49" s="94" customFormat="1" ht="30" customHeight="1"/>
    <row r="50" s="94" customFormat="1" ht="30" customHeight="1"/>
    <row r="51" s="94" customFormat="1" ht="30" customHeight="1"/>
    <row r="52" s="94" customFormat="1" ht="30" customHeight="1"/>
    <row r="53" s="94" customFormat="1" ht="30" customHeight="1"/>
    <row r="54" s="94" customFormat="1" ht="30" customHeight="1"/>
    <row r="55" s="94" customFormat="1" ht="30" customHeight="1"/>
    <row r="56" s="94" customFormat="1" ht="30" customHeight="1"/>
    <row r="57" s="94" customFormat="1" ht="30" customHeight="1"/>
    <row r="58" s="94" customFormat="1" ht="30" customHeight="1"/>
    <row r="59" s="94" customFormat="1" ht="30" customHeight="1"/>
    <row r="60" s="94" customFormat="1" ht="30" customHeight="1"/>
    <row r="61" s="94" customFormat="1" ht="30" customHeight="1"/>
    <row r="62" s="94" customFormat="1" ht="30" customHeight="1"/>
    <row r="63" s="94" customFormat="1" ht="30" customHeight="1"/>
    <row r="64" s="94" customFormat="1" ht="30" customHeight="1"/>
    <row r="65" s="94" customFormat="1" ht="30" customHeight="1"/>
    <row r="66" s="94" customFormat="1" ht="30" customHeight="1"/>
    <row r="67" s="94" customFormat="1" ht="30" customHeight="1"/>
    <row r="68" s="94" customFormat="1" ht="30" customHeight="1"/>
    <row r="69" s="94" customFormat="1" ht="30" customHeight="1"/>
    <row r="70" s="94" customFormat="1" ht="30" customHeight="1"/>
    <row r="71" s="94" customFormat="1" ht="30" customHeight="1"/>
    <row r="72" s="94" customFormat="1" ht="30" customHeight="1"/>
    <row r="73" s="94" customFormat="1" ht="30" customHeight="1"/>
    <row r="74" s="94" customFormat="1" ht="30" customHeight="1"/>
    <row r="75" s="94" customFormat="1" ht="30" customHeight="1"/>
    <row r="76" s="94" customFormat="1" ht="30" customHeight="1"/>
    <row r="77" s="94" customFormat="1" ht="30" customHeight="1"/>
    <row r="78" s="94" customFormat="1" ht="30" customHeight="1"/>
    <row r="79" s="94" customFormat="1" ht="30" customHeight="1"/>
    <row r="80" s="94" customFormat="1" ht="30" customHeight="1"/>
    <row r="81" s="94" customFormat="1" ht="30" customHeight="1"/>
    <row r="82" s="94" customFormat="1" ht="30" customHeight="1"/>
    <row r="83" s="94" customFormat="1" ht="30" customHeight="1"/>
    <row r="84" s="94" customFormat="1" ht="30" customHeight="1"/>
    <row r="85" s="94" customFormat="1" ht="30" customHeight="1"/>
    <row r="86" s="94" customFormat="1" ht="30" customHeight="1"/>
    <row r="87" s="94" customFormat="1" ht="30" customHeight="1"/>
    <row r="88" s="94" customFormat="1" ht="30" customHeight="1"/>
    <row r="89" s="94" customFormat="1" ht="30" customHeight="1"/>
    <row r="90" s="94" customFormat="1" ht="30" customHeight="1"/>
    <row r="91" s="94" customFormat="1" ht="30" customHeight="1"/>
    <row r="92" s="94" customFormat="1" ht="30" customHeight="1"/>
    <row r="93" s="94" customFormat="1" ht="30" customHeight="1"/>
    <row r="94" s="94" customFormat="1" ht="30" customHeight="1"/>
    <row r="95" s="94" customFormat="1" ht="30" customHeight="1"/>
    <row r="96" s="94" customFormat="1" ht="30" customHeight="1"/>
    <row r="97" s="94" customFormat="1" ht="30" customHeight="1"/>
    <row r="98" s="94" customFormat="1" ht="30" customHeight="1"/>
    <row r="99" s="94" customFormat="1" ht="30" customHeight="1"/>
    <row r="100" s="94" customFormat="1" ht="30" customHeight="1"/>
    <row r="101" s="94" customFormat="1" ht="30" customHeight="1"/>
    <row r="102" s="94" customFormat="1" ht="30" customHeight="1"/>
    <row r="103" s="94" customFormat="1" ht="30" customHeight="1"/>
    <row r="104" s="94" customFormat="1" ht="30" customHeight="1"/>
    <row r="105" s="94" customFormat="1" ht="30" customHeight="1"/>
    <row r="106" s="94" customFormat="1" ht="30" customHeight="1"/>
    <row r="107" s="94" customFormat="1" ht="30" customHeight="1"/>
    <row r="108" s="94" customFormat="1" ht="30" customHeight="1"/>
    <row r="109" s="94" customFormat="1" ht="30" customHeight="1"/>
    <row r="110" s="94" customFormat="1" ht="30" customHeight="1"/>
    <row r="111" s="94" customFormat="1" ht="30" customHeight="1"/>
    <row r="112" s="94" customFormat="1" ht="30" customHeight="1"/>
    <row r="113" s="94" customFormat="1" ht="30" customHeight="1"/>
    <row r="114" s="94" customFormat="1" ht="30" customHeight="1"/>
    <row r="115" s="94" customFormat="1" ht="30" customHeight="1"/>
    <row r="116" s="94" customFormat="1" ht="30" customHeight="1"/>
    <row r="117" s="94" customFormat="1" ht="30" customHeight="1"/>
    <row r="118" s="94" customFormat="1" ht="30" customHeight="1"/>
    <row r="119" s="94" customFormat="1" ht="30" customHeight="1"/>
    <row r="120" s="94" customFormat="1" ht="30" customHeight="1"/>
    <row r="121" s="94" customFormat="1" ht="30" customHeight="1"/>
    <row r="122" s="94" customFormat="1" ht="30" customHeight="1"/>
    <row r="123" s="94" customFormat="1" ht="30" customHeight="1"/>
    <row r="124" s="94" customFormat="1" ht="30" customHeight="1"/>
    <row r="125" s="94" customFormat="1" ht="30" customHeight="1"/>
    <row r="126" s="94" customFormat="1" ht="30" customHeight="1"/>
    <row r="127" s="94" customFormat="1" ht="30" customHeight="1"/>
    <row r="128" s="94" customFormat="1" ht="30" customHeight="1"/>
    <row r="129" s="94" customFormat="1" ht="30" customHeight="1"/>
    <row r="130" s="94" customFormat="1" ht="30" customHeight="1"/>
    <row r="131" s="94" customFormat="1" ht="30" customHeight="1"/>
    <row r="132" s="94" customFormat="1" ht="30" customHeight="1"/>
    <row r="133" s="94" customFormat="1" ht="30" customHeight="1"/>
    <row r="134" s="94" customFormat="1" ht="30" customHeight="1"/>
    <row r="135" s="94" customFormat="1" ht="30" customHeight="1"/>
    <row r="136" s="94" customFormat="1" ht="30" customHeight="1"/>
    <row r="137" s="94" customFormat="1" ht="30" customHeight="1"/>
    <row r="138" s="94" customFormat="1" ht="30" customHeight="1"/>
    <row r="139" s="94" customFormat="1" ht="30" customHeight="1"/>
    <row r="140" s="94" customFormat="1" ht="20.25"/>
    <row r="141" s="94" customFormat="1" ht="20.25"/>
    <row r="142" s="94" customFormat="1" ht="20.25"/>
    <row r="143" s="94" customFormat="1" ht="20.25"/>
    <row r="144" s="94" customFormat="1" ht="20.25"/>
    <row r="145" s="94" customFormat="1" ht="20.25"/>
    <row r="146" s="94" customFormat="1" ht="20.25"/>
    <row r="147" s="94" customFormat="1" ht="20.25"/>
    <row r="148" s="94" customFormat="1" ht="20.25"/>
    <row r="149" s="94" customFormat="1" ht="20.25"/>
    <row r="150" s="94" customFormat="1" ht="20.25"/>
    <row r="151" s="94" customFormat="1" ht="20.25"/>
    <row r="152" s="94" customFormat="1" ht="20.25"/>
    <row r="153" s="94" customFormat="1" ht="20.25"/>
    <row r="154" s="94" customFormat="1" ht="20.25"/>
    <row r="155" s="94" customFormat="1" ht="20.25"/>
    <row r="156" s="94" customFormat="1" ht="20.25"/>
    <row r="157" s="94" customFormat="1" ht="20.25"/>
    <row r="158" s="94" customFormat="1" ht="20.25"/>
    <row r="159" s="94" customFormat="1" ht="20.25"/>
    <row r="160" s="94" customFormat="1" ht="20.25"/>
    <row r="161" s="94" customFormat="1" ht="20.25"/>
    <row r="162" s="94" customFormat="1" ht="20.25"/>
    <row r="163" s="94" customFormat="1" ht="20.25"/>
    <row r="164" s="94" customFormat="1" ht="20.25"/>
    <row r="165" s="94" customFormat="1" ht="20.25"/>
    <row r="166" s="94" customFormat="1" ht="20.25"/>
    <row r="167" s="94" customFormat="1" ht="20.25"/>
    <row r="168" s="94" customFormat="1" ht="20.25"/>
    <row r="169" s="94" customFormat="1" ht="20.25"/>
    <row r="170" s="94" customFormat="1" ht="20.25"/>
    <row r="171" s="94" customFormat="1" ht="20.25"/>
    <row r="172" s="94" customFormat="1" ht="20.25"/>
    <row r="173" s="94" customFormat="1" ht="20.25"/>
    <row r="174" s="94" customFormat="1" ht="20.25"/>
    <row r="175" s="94" customFormat="1" ht="20.25"/>
    <row r="176" s="94" customFormat="1" ht="20.25"/>
    <row r="177" s="94" customFormat="1" ht="20.25"/>
    <row r="178" s="94" customFormat="1" ht="20.25"/>
    <row r="179" s="94" customFormat="1" ht="20.25"/>
    <row r="180" s="94" customFormat="1" ht="20.25"/>
    <row r="181" s="94" customFormat="1" ht="20.25"/>
    <row r="182" s="94" customFormat="1" ht="20.25"/>
    <row r="183" s="94" customFormat="1" ht="20.25"/>
    <row r="184" s="94" customFormat="1" ht="20.25"/>
    <row r="185" s="94" customFormat="1" ht="20.25"/>
    <row r="186" s="94" customFormat="1" ht="20.25"/>
    <row r="187" s="94" customFormat="1" ht="20.25"/>
    <row r="188" s="94" customFormat="1" ht="20.25"/>
    <row r="189" s="94" customFormat="1" ht="20.25"/>
    <row r="190" s="94" customFormat="1" ht="20.25"/>
    <row r="191" s="94" customFormat="1" ht="20.25"/>
    <row r="192" s="94" customFormat="1" ht="20.25"/>
    <row r="193" s="94" customFormat="1" ht="20.25"/>
    <row r="194" s="94" customFormat="1" ht="20.25"/>
    <row r="195" s="94" customFormat="1" ht="20.25"/>
    <row r="196" s="94" customFormat="1" ht="20.25"/>
    <row r="197" s="94" customFormat="1" ht="20.25"/>
    <row r="198" s="94" customFormat="1" ht="20.25"/>
    <row r="199" s="94" customFormat="1" ht="20.25"/>
    <row r="200" s="94" customFormat="1" ht="20.25"/>
    <row r="201" s="94" customFormat="1" ht="20.25"/>
    <row r="202" s="94" customFormat="1" ht="20.25"/>
    <row r="203" s="94" customFormat="1" ht="20.25"/>
    <row r="204" s="94" customFormat="1" ht="20.25"/>
    <row r="205" s="94" customFormat="1" ht="20.25"/>
    <row r="206" s="94" customFormat="1" ht="20.25"/>
    <row r="207" s="94" customFormat="1" ht="20.25"/>
    <row r="208" s="94" customFormat="1" ht="20.25"/>
    <row r="209" s="94" customFormat="1" ht="20.25"/>
    <row r="210" s="94" customFormat="1" ht="20.25"/>
    <row r="211" s="94" customFormat="1" ht="20.25"/>
    <row r="212" s="94" customFormat="1" ht="20.25"/>
    <row r="213" s="94" customFormat="1" ht="20.25"/>
    <row r="214" s="94" customFormat="1" ht="20.25"/>
    <row r="215" s="94" customFormat="1" ht="20.25"/>
    <row r="216" s="94" customFormat="1" ht="20.25"/>
    <row r="217" s="94" customFormat="1" ht="20.25"/>
    <row r="218" s="94" customFormat="1" ht="20.25"/>
    <row r="219" s="94" customFormat="1" ht="20.25"/>
    <row r="220" s="94" customFormat="1" ht="20.25"/>
    <row r="221" s="94" customFormat="1" ht="20.25"/>
    <row r="222" s="94" customFormat="1" ht="20.25"/>
    <row r="223" s="94" customFormat="1" ht="20.25"/>
    <row r="224" s="94" customFormat="1" ht="20.25"/>
    <row r="225" s="94" customFormat="1" ht="20.25"/>
    <row r="226" s="94" customFormat="1" ht="20.25"/>
    <row r="227" s="94" customFormat="1" ht="20.25"/>
    <row r="228" s="94" customFormat="1" ht="20.25"/>
    <row r="229" s="94" customFormat="1" ht="20.25"/>
    <row r="230" s="94" customFormat="1" ht="20.25"/>
    <row r="231" s="94" customFormat="1" ht="20.25"/>
    <row r="232" s="94" customFormat="1" ht="20.25"/>
    <row r="233" s="94" customFormat="1" ht="20.25"/>
    <row r="234" s="94" customFormat="1" ht="20.25"/>
    <row r="235" s="94" customFormat="1" ht="20.25"/>
    <row r="236" s="94" customFormat="1" ht="20.25"/>
    <row r="237" s="94" customFormat="1" ht="20.25"/>
    <row r="238" s="94" customFormat="1" ht="20.25"/>
    <row r="239" s="94" customFormat="1" ht="20.25"/>
    <row r="240" s="94" customFormat="1" ht="20.25"/>
    <row r="241" s="94" customFormat="1" ht="20.25"/>
    <row r="242" s="94" customFormat="1" ht="20.25"/>
    <row r="243" s="94" customFormat="1" ht="20.25"/>
    <row r="244" s="94" customFormat="1" ht="20.25"/>
    <row r="245" s="94" customFormat="1" ht="20.25"/>
    <row r="246" s="94" customFormat="1" ht="20.25"/>
    <row r="247" s="94" customFormat="1" ht="20.25"/>
    <row r="248" s="94" customFormat="1" ht="20.25"/>
    <row r="249" s="94" customFormat="1" ht="20.25"/>
    <row r="250" s="94" customFormat="1" ht="20.25"/>
    <row r="251" s="94" customFormat="1" ht="20.25"/>
    <row r="252" s="94" customFormat="1" ht="20.25"/>
    <row r="253" s="94" customFormat="1" ht="20.25"/>
    <row r="254" s="94" customFormat="1" ht="20.25"/>
    <row r="255" s="94" customFormat="1" ht="20.25"/>
    <row r="256" s="94" customFormat="1" ht="20.25"/>
    <row r="257" s="94" customFormat="1" ht="20.25"/>
    <row r="258" s="94" customFormat="1" ht="20.25"/>
    <row r="259" s="94" customFormat="1" ht="20.25"/>
    <row r="260" s="94" customFormat="1" ht="20.25"/>
    <row r="261" s="94" customFormat="1" ht="20.25"/>
    <row r="262" s="94" customFormat="1" ht="20.25"/>
    <row r="263" s="94" customFormat="1" ht="20.25"/>
    <row r="264" s="94" customFormat="1" ht="20.25"/>
    <row r="265" s="94" customFormat="1" ht="20.25"/>
    <row r="266" s="94" customFormat="1" ht="20.25"/>
    <row r="267" s="94" customFormat="1" ht="20.25"/>
    <row r="268" s="94" customFormat="1" ht="20.25"/>
    <row r="269" s="94" customFormat="1" ht="20.25"/>
    <row r="270" s="94" customFormat="1" ht="20.25"/>
    <row r="271" s="94" customFormat="1" ht="20.25"/>
    <row r="272" s="94" customFormat="1" ht="20.25"/>
    <row r="273" s="94" customFormat="1" ht="20.25"/>
    <row r="274" s="94" customFormat="1" ht="20.25"/>
    <row r="275" s="94" customFormat="1" ht="20.25"/>
    <row r="276" s="94" customFormat="1" ht="20.25"/>
    <row r="277" s="94" customFormat="1" ht="20.25"/>
    <row r="278" s="94" customFormat="1" ht="20.25"/>
    <row r="279" s="94" customFormat="1" ht="20.25"/>
    <row r="280" s="94" customFormat="1" ht="20.25"/>
    <row r="281" s="94" customFormat="1" ht="20.25"/>
    <row r="282" s="94" customFormat="1" ht="20.25"/>
    <row r="283" s="94" customFormat="1" ht="20.25"/>
    <row r="284" s="94" customFormat="1" ht="20.25"/>
    <row r="285" s="94" customFormat="1" ht="20.25"/>
    <row r="286" s="94" customFormat="1" ht="20.25"/>
    <row r="287" s="94" customFormat="1" ht="20.25"/>
    <row r="288" s="94" customFormat="1" ht="20.25"/>
    <row r="289" s="94" customFormat="1" ht="20.25"/>
    <row r="290" s="94" customFormat="1" ht="20.25"/>
    <row r="291" s="94" customFormat="1" ht="20.25"/>
    <row r="292" s="94" customFormat="1" ht="20.25"/>
    <row r="293" s="94" customFormat="1" ht="20.25"/>
    <row r="294" s="94" customFormat="1" ht="20.25"/>
    <row r="295" s="94" customFormat="1" ht="20.25"/>
    <row r="296" s="94" customFormat="1" ht="20.25"/>
    <row r="297" s="94" customFormat="1" ht="20.25"/>
    <row r="298" s="94" customFormat="1" ht="20.25"/>
    <row r="299" s="94" customFormat="1" ht="20.25"/>
    <row r="300" s="94" customFormat="1" ht="20.25"/>
    <row r="301" s="94" customFormat="1" ht="20.25"/>
    <row r="302" s="94" customFormat="1" ht="20.25"/>
    <row r="303" s="94" customFormat="1" ht="20.25"/>
    <row r="304" s="94" customFormat="1" ht="20.25"/>
    <row r="305" s="94" customFormat="1" ht="20.25"/>
    <row r="306" s="94" customFormat="1" ht="20.25"/>
    <row r="307" s="94" customFormat="1" ht="20.25"/>
    <row r="308" s="94" customFormat="1" ht="20.25"/>
    <row r="309" s="94" customFormat="1" ht="20.25"/>
    <row r="310" s="94" customFormat="1" ht="20.25"/>
    <row r="311" s="94" customFormat="1" ht="20.25"/>
    <row r="312" s="94" customFormat="1" ht="20.25"/>
    <row r="313" s="94" customFormat="1" ht="20.25"/>
    <row r="314" s="94" customFormat="1" ht="20.25"/>
    <row r="315" s="94" customFormat="1" ht="20.25"/>
    <row r="316" s="94" customFormat="1" ht="20.25"/>
    <row r="317" s="94" customFormat="1" ht="20.25"/>
    <row r="318" s="94" customFormat="1" ht="20.25"/>
    <row r="319" s="94" customFormat="1" ht="20.25"/>
    <row r="320" s="94" customFormat="1" ht="20.25"/>
    <row r="321" s="94" customFormat="1" ht="20.25"/>
    <row r="322" s="94" customFormat="1" ht="20.25"/>
    <row r="323" s="94" customFormat="1" ht="20.25"/>
    <row r="324" s="94" customFormat="1" ht="20.25"/>
    <row r="325" s="94" customFormat="1" ht="20.25"/>
    <row r="326" s="94" customFormat="1" ht="20.25"/>
    <row r="327" s="94" customFormat="1" ht="20.25"/>
    <row r="328" s="94" customFormat="1" ht="20.25"/>
    <row r="329" s="94" customFormat="1" ht="20.25"/>
    <row r="330" s="94" customFormat="1" ht="20.25"/>
    <row r="331" s="94" customFormat="1" ht="20.25"/>
    <row r="332" s="94" customFormat="1" ht="20.25"/>
    <row r="333" s="94" customFormat="1" ht="20.25"/>
    <row r="334" s="94" customFormat="1" ht="20.25"/>
    <row r="335" s="94" customFormat="1" ht="20.25"/>
    <row r="336" s="94" customFormat="1" ht="20.25"/>
    <row r="337" s="94" customFormat="1" ht="20.25"/>
    <row r="338" s="94" customFormat="1" ht="20.25"/>
    <row r="339" s="94" customFormat="1" ht="20.25"/>
    <row r="340" s="94" customFormat="1" ht="20.25"/>
    <row r="341" s="94" customFormat="1" ht="20.25"/>
    <row r="342" s="94" customFormat="1" ht="20.25"/>
    <row r="343" s="94" customFormat="1" ht="20.25"/>
    <row r="344" s="94" customFormat="1" ht="20.25"/>
    <row r="345" s="94" customFormat="1" ht="20.25"/>
    <row r="346" s="94" customFormat="1" ht="20.25"/>
    <row r="347" s="94" customFormat="1" ht="20.25"/>
    <row r="348" s="94" customFormat="1" ht="20.25"/>
    <row r="349" s="94" customFormat="1" ht="20.25"/>
    <row r="350" s="94" customFormat="1" ht="20.25"/>
    <row r="351" s="94" customFormat="1" ht="20.25"/>
    <row r="352" s="94" customFormat="1" ht="20.25"/>
    <row r="353" s="94" customFormat="1" ht="20.25"/>
    <row r="354" s="94" customFormat="1" ht="20.25"/>
    <row r="355" s="94" customFormat="1" ht="20.25"/>
    <row r="356" s="94" customFormat="1" ht="20.25"/>
    <row r="357" s="94" customFormat="1" ht="20.25"/>
    <row r="358" s="94" customFormat="1" ht="20.25"/>
    <row r="359" s="94" customFormat="1" ht="20.25"/>
    <row r="360" s="94" customFormat="1" ht="20.25"/>
    <row r="361" s="94" customFormat="1" ht="20.25"/>
    <row r="362" s="94" customFormat="1" ht="20.25"/>
    <row r="363" s="94" customFormat="1" ht="20.25"/>
    <row r="364" s="94" customFormat="1" ht="20.25"/>
    <row r="365" s="94" customFormat="1" ht="20.25"/>
    <row r="366" s="94" customFormat="1" ht="20.25"/>
    <row r="367" s="94" customFormat="1" ht="20.25"/>
    <row r="368" s="94" customFormat="1" ht="20.25"/>
    <row r="369" s="94" customFormat="1" ht="20.25"/>
    <row r="370" s="94" customFormat="1" ht="20.25"/>
    <row r="371" s="94" customFormat="1" ht="20.25"/>
    <row r="372" s="94" customFormat="1" ht="20.25"/>
    <row r="373" s="94" customFormat="1" ht="20.25"/>
    <row r="374" s="94" customFormat="1" ht="20.25"/>
    <row r="375" s="94" customFormat="1" ht="20.25"/>
    <row r="376" s="94" customFormat="1" ht="20.25"/>
    <row r="377" s="94" customFormat="1" ht="20.25"/>
    <row r="378" s="94" customFormat="1" ht="20.25"/>
    <row r="379" s="94" customFormat="1" ht="20.25"/>
    <row r="380" s="94" customFormat="1" ht="20.25"/>
    <row r="381" s="94" customFormat="1" ht="20.25"/>
    <row r="382" s="94" customFormat="1" ht="20.25"/>
    <row r="383" s="94" customFormat="1" ht="20.25"/>
    <row r="384" s="94" customFormat="1" ht="20.25"/>
    <row r="385" s="94" customFormat="1" ht="20.25"/>
    <row r="386" s="94" customFormat="1" ht="20.25"/>
    <row r="387" s="94" customFormat="1" ht="20.25"/>
    <row r="388" s="94" customFormat="1" ht="20.25"/>
    <row r="389" s="94" customFormat="1" ht="20.25"/>
    <row r="390" s="94" customFormat="1" ht="20.25"/>
    <row r="391" s="94" customFormat="1" ht="20.25"/>
    <row r="392" s="94" customFormat="1" ht="20.25"/>
    <row r="393" s="94" customFormat="1" ht="20.25"/>
    <row r="394" s="94" customFormat="1" ht="20.25"/>
    <row r="395" s="94" customFormat="1" ht="20.25"/>
    <row r="396" s="94" customFormat="1" ht="20.25"/>
    <row r="397" s="94" customFormat="1" ht="20.25"/>
    <row r="398" s="94" customFormat="1" ht="20.25"/>
    <row r="399" s="94" customFormat="1" ht="20.25"/>
    <row r="400" s="94" customFormat="1" ht="20.25"/>
    <row r="401" s="94" customFormat="1" ht="20.25"/>
    <row r="402" s="94" customFormat="1" ht="20.25"/>
    <row r="403" s="94" customFormat="1" ht="20.25"/>
    <row r="404" s="94" customFormat="1" ht="20.25"/>
    <row r="405" s="94" customFormat="1" ht="20.25"/>
    <row r="406" s="94" customFormat="1" ht="20.25"/>
    <row r="407" s="94" customFormat="1" ht="20.25"/>
    <row r="408" s="94" customFormat="1" ht="20.25"/>
    <row r="409" s="94" customFormat="1" ht="20.25"/>
    <row r="410" s="94" customFormat="1" ht="20.25"/>
    <row r="411" s="94" customFormat="1" ht="20.25"/>
    <row r="412" s="94" customFormat="1" ht="20.25"/>
    <row r="413" s="94" customFormat="1" ht="20.25"/>
    <row r="414" s="94" customFormat="1" ht="20.25"/>
    <row r="415" s="94" customFormat="1" ht="20.25"/>
    <row r="416" s="94" customFormat="1" ht="20.25"/>
    <row r="417" s="94" customFormat="1" ht="20.25"/>
    <row r="418" s="94" customFormat="1" ht="20.25"/>
    <row r="419" s="94" customFormat="1" ht="20.25"/>
    <row r="420" s="94" customFormat="1" ht="20.25"/>
    <row r="421" s="94" customFormat="1" ht="20.25"/>
    <row r="422" s="94" customFormat="1" ht="20.25"/>
    <row r="423" s="94" customFormat="1" ht="20.25"/>
    <row r="424" s="94" customFormat="1" ht="20.25"/>
    <row r="425" s="94" customFormat="1" ht="20.25"/>
    <row r="426" s="94" customFormat="1" ht="20.25"/>
    <row r="427" s="94" customFormat="1" ht="20.25"/>
    <row r="428" s="94" customFormat="1" ht="20.25"/>
    <row r="429" s="94" customFormat="1" ht="20.25"/>
    <row r="430" s="94" customFormat="1" ht="20.25"/>
    <row r="431" s="94" customFormat="1" ht="20.25"/>
    <row r="432" s="94" customFormat="1" ht="20.25"/>
    <row r="433" s="94" customFormat="1" ht="20.25"/>
    <row r="434" s="94" customFormat="1" ht="20.25"/>
    <row r="435" s="94" customFormat="1" ht="20.25"/>
    <row r="436" s="94" customFormat="1" ht="20.25"/>
    <row r="437" s="94" customFormat="1" ht="20.25"/>
    <row r="438" s="94" customFormat="1" ht="20.25"/>
    <row r="439" s="94" customFormat="1" ht="20.25"/>
    <row r="440" s="94" customFormat="1" ht="20.25"/>
    <row r="441" s="94" customFormat="1" ht="20.25"/>
    <row r="442" s="94" customFormat="1" ht="20.25"/>
    <row r="443" s="94" customFormat="1" ht="20.25"/>
    <row r="444" s="94" customFormat="1" ht="20.25"/>
    <row r="445" s="94" customFormat="1" ht="20.25"/>
    <row r="446" s="94" customFormat="1" ht="20.25"/>
    <row r="447" s="94" customFormat="1" ht="20.25"/>
    <row r="448" s="94" customFormat="1" ht="20.25"/>
    <row r="449" s="94" customFormat="1" ht="20.25"/>
    <row r="450" s="94" customFormat="1" ht="20.25"/>
    <row r="451" s="94" customFormat="1" ht="20.25"/>
    <row r="452" s="94" customFormat="1" ht="20.25"/>
    <row r="453" s="94" customFormat="1" ht="20.25"/>
    <row r="454" s="94" customFormat="1" ht="20.25"/>
    <row r="455" s="94" customFormat="1" ht="20.25"/>
    <row r="456" s="94" customFormat="1" ht="20.25"/>
    <row r="457" s="94" customFormat="1" ht="20.25"/>
    <row r="458" s="94" customFormat="1" ht="20.25"/>
    <row r="459" s="94" customFormat="1" ht="20.25"/>
    <row r="460" s="94" customFormat="1" ht="20.25"/>
    <row r="461" s="94" customFormat="1" ht="20.25"/>
    <row r="462" s="94" customFormat="1" ht="20.25"/>
    <row r="463" s="94" customFormat="1" ht="20.25"/>
    <row r="464" s="94" customFormat="1" ht="20.25"/>
    <row r="465" s="94" customFormat="1" ht="20.25"/>
    <row r="466" s="94" customFormat="1" ht="20.25"/>
    <row r="467" s="94" customFormat="1" ht="20.25"/>
    <row r="468" s="94" customFormat="1" ht="20.25"/>
    <row r="469" s="94" customFormat="1" ht="20.25"/>
    <row r="470" s="94" customFormat="1" ht="20.25"/>
    <row r="471" s="94" customFormat="1" ht="20.25"/>
    <row r="472" s="94" customFormat="1" ht="20.25"/>
    <row r="473" s="94" customFormat="1" ht="20.25"/>
    <row r="474" s="94" customFormat="1" ht="20.25"/>
    <row r="475" s="94" customFormat="1" ht="20.25"/>
    <row r="476" s="94" customFormat="1" ht="20.25"/>
    <row r="477" s="94" customFormat="1" ht="20.25"/>
    <row r="478" s="94" customFormat="1" ht="20.25"/>
    <row r="479" s="94" customFormat="1" ht="20.25"/>
    <row r="480" s="94" customFormat="1" ht="20.25"/>
    <row r="481" s="94" customFormat="1" ht="20.25"/>
    <row r="482" s="94" customFormat="1" ht="20.25"/>
  </sheetData>
  <sheetProtection/>
  <printOptions/>
  <pageMargins left="0.26" right="0" top="0.5118110236220472" bottom="0.58" header="0.5118110236220472" footer="0.58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60" zoomScaleNormal="75" zoomScalePageLayoutView="0" workbookViewId="0" topLeftCell="A52">
      <selection activeCell="C7" sqref="C7:H7"/>
    </sheetView>
  </sheetViews>
  <sheetFormatPr defaultColWidth="9.00390625" defaultRowHeight="12.75"/>
  <cols>
    <col min="1" max="1" width="6.00390625" style="2" customWidth="1"/>
    <col min="2" max="2" width="20.875" style="25" customWidth="1"/>
    <col min="3" max="3" width="16.25390625" style="30" customWidth="1"/>
    <col min="4" max="4" width="3.875" style="28" customWidth="1"/>
    <col min="5" max="5" width="71.375" style="2" customWidth="1"/>
    <col min="6" max="6" width="18.00390625" style="2" customWidth="1"/>
    <col min="7" max="7" width="17.75390625" style="2" customWidth="1"/>
    <col min="8" max="8" width="14.625" style="2" customWidth="1"/>
    <col min="9" max="9" width="13.125" style="2" customWidth="1"/>
    <col min="10" max="16384" width="9.125" style="2" customWidth="1"/>
  </cols>
  <sheetData>
    <row r="1" spans="1:8" ht="18">
      <c r="A1" s="236" t="s">
        <v>107</v>
      </c>
      <c r="B1" s="237"/>
      <c r="C1" s="237"/>
      <c r="D1" s="237"/>
      <c r="E1" s="238"/>
      <c r="F1" s="238"/>
      <c r="G1" s="238"/>
      <c r="H1" s="239"/>
    </row>
    <row r="2" spans="1:8" ht="18">
      <c r="A2" s="240"/>
      <c r="B2" s="241"/>
      <c r="C2" s="241"/>
      <c r="D2" s="241"/>
      <c r="E2" s="241"/>
      <c r="F2" s="241"/>
      <c r="G2" s="241"/>
      <c r="H2" s="242"/>
    </row>
    <row r="3" spans="1:8" ht="18">
      <c r="A3" s="243" t="s">
        <v>452</v>
      </c>
      <c r="B3" s="226"/>
      <c r="C3" s="226"/>
      <c r="D3" s="226"/>
      <c r="E3" s="244"/>
      <c r="F3" s="244"/>
      <c r="G3" s="244"/>
      <c r="H3" s="242"/>
    </row>
    <row r="4" spans="1:8" ht="18">
      <c r="A4" s="240"/>
      <c r="B4" s="241"/>
      <c r="C4" s="241"/>
      <c r="D4" s="241"/>
      <c r="E4" s="241"/>
      <c r="F4" s="245"/>
      <c r="G4" s="245"/>
      <c r="H4" s="246"/>
    </row>
    <row r="5" spans="1:8" ht="26.25">
      <c r="A5" s="26" t="s">
        <v>314</v>
      </c>
      <c r="B5" s="20" t="s">
        <v>317</v>
      </c>
      <c r="C5" s="235" t="s">
        <v>316</v>
      </c>
      <c r="D5" s="235"/>
      <c r="E5" s="29" t="s">
        <v>315</v>
      </c>
      <c r="F5" s="17" t="s">
        <v>108</v>
      </c>
      <c r="G5" s="18" t="s">
        <v>109</v>
      </c>
      <c r="H5" s="17" t="s">
        <v>106</v>
      </c>
    </row>
    <row r="6" spans="1:8" ht="30" customHeight="1">
      <c r="A6" s="16">
        <v>65</v>
      </c>
      <c r="B6" s="23">
        <v>22575</v>
      </c>
      <c r="C6" s="39">
        <v>2269</v>
      </c>
      <c r="D6" s="40" t="s">
        <v>286</v>
      </c>
      <c r="E6" s="38" t="s">
        <v>15</v>
      </c>
      <c r="F6" s="9">
        <f>G6+H6</f>
        <v>12.988</v>
      </c>
      <c r="G6" s="4">
        <v>12.988</v>
      </c>
      <c r="H6" s="13"/>
    </row>
    <row r="7" spans="1:8" s="33" customFormat="1" ht="30" customHeight="1">
      <c r="A7" s="43">
        <v>66</v>
      </c>
      <c r="B7" s="31">
        <v>22576</v>
      </c>
      <c r="C7" s="220">
        <v>2278</v>
      </c>
      <c r="D7" s="221" t="s">
        <v>286</v>
      </c>
      <c r="E7" s="222" t="s">
        <v>16</v>
      </c>
      <c r="F7" s="223">
        <f aca="true" t="shared" si="0" ref="F7:F61">G7+H7</f>
        <v>10.088999999999999</v>
      </c>
      <c r="G7" s="224">
        <v>9.399</v>
      </c>
      <c r="H7" s="224">
        <v>0.69</v>
      </c>
    </row>
    <row r="8" spans="1:9" s="33" customFormat="1" ht="30" customHeight="1">
      <c r="A8" s="43">
        <v>67</v>
      </c>
      <c r="B8" s="36">
        <v>22577</v>
      </c>
      <c r="C8" s="41">
        <v>2279</v>
      </c>
      <c r="D8" s="42" t="s">
        <v>286</v>
      </c>
      <c r="E8" s="37" t="s">
        <v>309</v>
      </c>
      <c r="F8" s="32">
        <f t="shared" si="0"/>
        <v>3.331</v>
      </c>
      <c r="G8" s="219">
        <v>0.2</v>
      </c>
      <c r="H8" s="35">
        <v>3.131</v>
      </c>
      <c r="I8" s="34"/>
    </row>
    <row r="9" spans="1:8" ht="30" customHeight="1">
      <c r="A9" s="16">
        <v>68</v>
      </c>
      <c r="B9" s="22">
        <v>22578</v>
      </c>
      <c r="C9" s="39">
        <v>2280</v>
      </c>
      <c r="D9" s="97" t="s">
        <v>286</v>
      </c>
      <c r="E9" s="3" t="s">
        <v>17</v>
      </c>
      <c r="F9" s="9">
        <f t="shared" si="0"/>
        <v>8.038</v>
      </c>
      <c r="G9" s="4">
        <v>8.038</v>
      </c>
      <c r="H9" s="13"/>
    </row>
    <row r="10" spans="1:8" ht="30" customHeight="1">
      <c r="A10" s="227">
        <v>69</v>
      </c>
      <c r="B10" s="22" t="s">
        <v>21</v>
      </c>
      <c r="C10" s="234">
        <v>2295</v>
      </c>
      <c r="D10" s="232" t="s">
        <v>286</v>
      </c>
      <c r="E10" s="249" t="s">
        <v>18</v>
      </c>
      <c r="F10" s="9">
        <f t="shared" si="0"/>
        <v>4.705</v>
      </c>
      <c r="G10" s="4">
        <v>4.705</v>
      </c>
      <c r="H10" s="13"/>
    </row>
    <row r="11" spans="1:8" ht="30" customHeight="1">
      <c r="A11" s="227"/>
      <c r="B11" s="22" t="s">
        <v>22</v>
      </c>
      <c r="C11" s="234"/>
      <c r="D11" s="233"/>
      <c r="E11" s="249"/>
      <c r="F11" s="9">
        <f>G11+H11</f>
        <v>10.246</v>
      </c>
      <c r="G11" s="4">
        <v>10.246</v>
      </c>
      <c r="H11" s="13"/>
    </row>
    <row r="12" spans="1:8" ht="30" customHeight="1">
      <c r="A12" s="227">
        <v>70</v>
      </c>
      <c r="B12" s="22">
        <v>22581</v>
      </c>
      <c r="C12" s="39">
        <v>2288</v>
      </c>
      <c r="D12" s="98" t="s">
        <v>286</v>
      </c>
      <c r="E12" s="3" t="s">
        <v>23</v>
      </c>
      <c r="F12" s="9">
        <f t="shared" si="0"/>
        <v>10.23</v>
      </c>
      <c r="G12" s="4">
        <v>10.23</v>
      </c>
      <c r="H12" s="13"/>
    </row>
    <row r="13" spans="1:8" ht="30" customHeight="1">
      <c r="A13" s="227"/>
      <c r="B13" s="22">
        <v>22585</v>
      </c>
      <c r="C13" s="39">
        <v>2294</v>
      </c>
      <c r="D13" s="40" t="s">
        <v>286</v>
      </c>
      <c r="E13" s="3" t="s">
        <v>19</v>
      </c>
      <c r="F13" s="9">
        <f t="shared" si="0"/>
        <v>7.073</v>
      </c>
      <c r="G13" s="4">
        <v>5.473</v>
      </c>
      <c r="H13" s="4">
        <v>1.6</v>
      </c>
    </row>
    <row r="14" spans="1:8" ht="30" customHeight="1">
      <c r="A14" s="227">
        <v>71</v>
      </c>
      <c r="B14" s="22" t="s">
        <v>27</v>
      </c>
      <c r="C14" s="234">
        <v>2304</v>
      </c>
      <c r="D14" s="232" t="s">
        <v>286</v>
      </c>
      <c r="E14" s="230" t="s">
        <v>20</v>
      </c>
      <c r="F14" s="9">
        <f t="shared" si="0"/>
        <v>3.204</v>
      </c>
      <c r="G14" s="4">
        <v>3.204</v>
      </c>
      <c r="H14" s="13"/>
    </row>
    <row r="15" spans="1:8" ht="30" customHeight="1">
      <c r="A15" s="227"/>
      <c r="B15" s="22" t="s">
        <v>28</v>
      </c>
      <c r="C15" s="234"/>
      <c r="D15" s="233"/>
      <c r="E15" s="231"/>
      <c r="F15" s="9">
        <f>G15+H15</f>
        <v>2.375</v>
      </c>
      <c r="G15" s="4">
        <v>2.375</v>
      </c>
      <c r="H15" s="13"/>
    </row>
    <row r="16" spans="1:8" ht="30" customHeight="1">
      <c r="A16" s="227">
        <v>72</v>
      </c>
      <c r="B16" s="22" t="s">
        <v>24</v>
      </c>
      <c r="C16" s="234">
        <v>2303</v>
      </c>
      <c r="D16" s="232" t="s">
        <v>286</v>
      </c>
      <c r="E16" s="230" t="s">
        <v>291</v>
      </c>
      <c r="F16" s="9">
        <f t="shared" si="0"/>
        <v>3.393</v>
      </c>
      <c r="G16" s="4">
        <v>3.393</v>
      </c>
      <c r="H16" s="13"/>
    </row>
    <row r="17" spans="1:8" ht="30" customHeight="1">
      <c r="A17" s="227"/>
      <c r="B17" s="22" t="s">
        <v>25</v>
      </c>
      <c r="C17" s="234"/>
      <c r="D17" s="233" t="s">
        <v>286</v>
      </c>
      <c r="E17" s="231" t="s">
        <v>7</v>
      </c>
      <c r="F17" s="9">
        <f>G17+H17</f>
        <v>2.5</v>
      </c>
      <c r="G17" s="4">
        <v>2.5</v>
      </c>
      <c r="H17" s="13"/>
    </row>
    <row r="18" spans="1:8" ht="30" customHeight="1">
      <c r="A18" s="16">
        <v>73</v>
      </c>
      <c r="B18" s="22">
        <v>22602</v>
      </c>
      <c r="C18" s="39">
        <v>2296</v>
      </c>
      <c r="D18" s="40" t="s">
        <v>286</v>
      </c>
      <c r="E18" s="3" t="s">
        <v>0</v>
      </c>
      <c r="F18" s="9">
        <f t="shared" si="0"/>
        <v>4.5</v>
      </c>
      <c r="G18" s="4">
        <v>2.539</v>
      </c>
      <c r="H18" s="4">
        <v>1.961</v>
      </c>
    </row>
    <row r="19" spans="1:8" ht="30" customHeight="1">
      <c r="A19" s="227">
        <v>74</v>
      </c>
      <c r="B19" s="22" t="s">
        <v>29</v>
      </c>
      <c r="C19" s="234">
        <v>2297</v>
      </c>
      <c r="D19" s="232" t="s">
        <v>286</v>
      </c>
      <c r="E19" s="230" t="s">
        <v>26</v>
      </c>
      <c r="F19" s="9">
        <f t="shared" si="0"/>
        <v>5.955</v>
      </c>
      <c r="G19" s="4">
        <v>5.955</v>
      </c>
      <c r="H19" s="13"/>
    </row>
    <row r="20" spans="1:8" ht="30" customHeight="1">
      <c r="A20" s="227"/>
      <c r="B20" s="22" t="s">
        <v>30</v>
      </c>
      <c r="C20" s="234"/>
      <c r="D20" s="233" t="s">
        <v>286</v>
      </c>
      <c r="E20" s="231"/>
      <c r="F20" s="9">
        <f>G20+H20</f>
        <v>6.616</v>
      </c>
      <c r="G20" s="4">
        <v>6.616</v>
      </c>
      <c r="H20" s="13"/>
    </row>
    <row r="21" spans="1:8" ht="30" customHeight="1">
      <c r="A21" s="16">
        <v>75</v>
      </c>
      <c r="B21" s="22">
        <v>22604</v>
      </c>
      <c r="C21" s="39">
        <v>2298</v>
      </c>
      <c r="D21" s="40" t="s">
        <v>286</v>
      </c>
      <c r="E21" s="3" t="s">
        <v>31</v>
      </c>
      <c r="F21" s="9">
        <f t="shared" si="0"/>
        <v>3.18</v>
      </c>
      <c r="G21" s="4">
        <v>2.29</v>
      </c>
      <c r="H21" s="4">
        <v>0.89</v>
      </c>
    </row>
    <row r="22" spans="1:8" ht="36.75" customHeight="1">
      <c r="A22" s="16">
        <v>76</v>
      </c>
      <c r="B22" s="22">
        <v>22605</v>
      </c>
      <c r="C22" s="39">
        <v>2287</v>
      </c>
      <c r="D22" s="40" t="s">
        <v>286</v>
      </c>
      <c r="E22" s="27" t="s">
        <v>32</v>
      </c>
      <c r="F22" s="9">
        <f t="shared" si="0"/>
        <v>14.124</v>
      </c>
      <c r="G22" s="4">
        <v>14.124</v>
      </c>
      <c r="H22" s="13"/>
    </row>
    <row r="23" spans="1:8" ht="30" customHeight="1">
      <c r="A23" s="16">
        <v>77</v>
      </c>
      <c r="B23" s="22">
        <v>22606</v>
      </c>
      <c r="C23" s="39">
        <v>2283</v>
      </c>
      <c r="D23" s="40" t="s">
        <v>286</v>
      </c>
      <c r="E23" s="3" t="s">
        <v>1</v>
      </c>
      <c r="F23" s="9">
        <f t="shared" si="0"/>
        <v>3.807</v>
      </c>
      <c r="G23" s="4">
        <v>3.807</v>
      </c>
      <c r="H23" s="13"/>
    </row>
    <row r="24" spans="1:8" ht="30" customHeight="1">
      <c r="A24" s="16">
        <v>78</v>
      </c>
      <c r="B24" s="22">
        <v>22607</v>
      </c>
      <c r="C24" s="39">
        <v>2284</v>
      </c>
      <c r="D24" s="40" t="s">
        <v>286</v>
      </c>
      <c r="E24" s="3" t="s">
        <v>33</v>
      </c>
      <c r="F24" s="9">
        <f t="shared" si="0"/>
        <v>7.952</v>
      </c>
      <c r="G24" s="4">
        <v>7.952</v>
      </c>
      <c r="H24" s="13"/>
    </row>
    <row r="25" spans="1:8" ht="30" customHeight="1">
      <c r="A25" s="16">
        <v>79</v>
      </c>
      <c r="B25" s="22">
        <v>22608</v>
      </c>
      <c r="C25" s="39">
        <v>2285</v>
      </c>
      <c r="D25" s="40" t="s">
        <v>286</v>
      </c>
      <c r="E25" s="3" t="s">
        <v>34</v>
      </c>
      <c r="F25" s="9">
        <f t="shared" si="0"/>
        <v>6.302</v>
      </c>
      <c r="G25" s="4">
        <v>6.302</v>
      </c>
      <c r="H25" s="13"/>
    </row>
    <row r="26" spans="1:8" ht="30" customHeight="1">
      <c r="A26" s="16">
        <v>80</v>
      </c>
      <c r="B26" s="22">
        <v>22726</v>
      </c>
      <c r="C26" s="39">
        <v>2273</v>
      </c>
      <c r="D26" s="40" t="s">
        <v>286</v>
      </c>
      <c r="E26" s="3" t="s">
        <v>35</v>
      </c>
      <c r="F26" s="9">
        <f t="shared" si="0"/>
        <v>2.628</v>
      </c>
      <c r="G26" s="4">
        <v>2.628</v>
      </c>
      <c r="H26" s="13"/>
    </row>
    <row r="27" spans="1:8" ht="30" customHeight="1">
      <c r="A27" s="16">
        <v>81</v>
      </c>
      <c r="B27" s="22">
        <v>22727</v>
      </c>
      <c r="C27" s="39">
        <v>2271</v>
      </c>
      <c r="D27" s="40" t="s">
        <v>286</v>
      </c>
      <c r="E27" s="3" t="s">
        <v>2</v>
      </c>
      <c r="F27" s="9">
        <f t="shared" si="0"/>
        <v>0.553</v>
      </c>
      <c r="G27" s="4">
        <v>0.553</v>
      </c>
      <c r="H27" s="13"/>
    </row>
    <row r="28" spans="1:8" ht="30" customHeight="1">
      <c r="A28" s="16">
        <v>82</v>
      </c>
      <c r="B28" s="22">
        <v>22728</v>
      </c>
      <c r="C28" s="39">
        <v>2107</v>
      </c>
      <c r="D28" s="40" t="s">
        <v>286</v>
      </c>
      <c r="E28" s="3" t="s">
        <v>36</v>
      </c>
      <c r="F28" s="9">
        <f t="shared" si="0"/>
        <v>5.863</v>
      </c>
      <c r="G28" s="4">
        <v>5.764</v>
      </c>
      <c r="H28" s="4">
        <v>0.099</v>
      </c>
    </row>
    <row r="29" spans="1:8" ht="30" customHeight="1">
      <c r="A29" s="16">
        <v>83</v>
      </c>
      <c r="B29" s="22">
        <v>22729</v>
      </c>
      <c r="C29" s="39">
        <v>2270</v>
      </c>
      <c r="D29" s="40" t="s">
        <v>286</v>
      </c>
      <c r="E29" s="3" t="s">
        <v>37</v>
      </c>
      <c r="F29" s="9">
        <f t="shared" si="0"/>
        <v>5.648</v>
      </c>
      <c r="G29" s="4">
        <v>5.648</v>
      </c>
      <c r="H29" s="13"/>
    </row>
    <row r="30" spans="1:8" ht="30" customHeight="1">
      <c r="A30" s="16">
        <v>84</v>
      </c>
      <c r="B30" s="22">
        <v>22739</v>
      </c>
      <c r="C30" s="39">
        <v>2276</v>
      </c>
      <c r="D30" s="40" t="s">
        <v>286</v>
      </c>
      <c r="E30" s="3" t="s">
        <v>3</v>
      </c>
      <c r="F30" s="9">
        <f t="shared" si="0"/>
        <v>4.675</v>
      </c>
      <c r="G30" s="4">
        <v>4.675</v>
      </c>
      <c r="H30" s="13"/>
    </row>
    <row r="31" spans="1:8" ht="30" customHeight="1">
      <c r="A31" s="16">
        <v>85</v>
      </c>
      <c r="B31" s="22">
        <v>22740</v>
      </c>
      <c r="C31" s="39">
        <v>2300</v>
      </c>
      <c r="D31" s="40" t="s">
        <v>286</v>
      </c>
      <c r="E31" s="3" t="s">
        <v>4</v>
      </c>
      <c r="F31" s="9">
        <f t="shared" si="0"/>
        <v>1.9</v>
      </c>
      <c r="G31" s="4">
        <v>1.9</v>
      </c>
      <c r="H31" s="13"/>
    </row>
    <row r="32" spans="1:8" ht="50.25" customHeight="1">
      <c r="A32" s="16">
        <v>86</v>
      </c>
      <c r="B32" s="22">
        <v>22741</v>
      </c>
      <c r="C32" s="39">
        <v>2272</v>
      </c>
      <c r="D32" s="40" t="s">
        <v>286</v>
      </c>
      <c r="E32" s="27" t="s">
        <v>38</v>
      </c>
      <c r="F32" s="9">
        <f t="shared" si="0"/>
        <v>30.539</v>
      </c>
      <c r="G32" s="4">
        <v>26.416</v>
      </c>
      <c r="H32" s="4">
        <v>4.123</v>
      </c>
    </row>
    <row r="33" spans="1:8" ht="30" customHeight="1">
      <c r="A33" s="16">
        <v>88</v>
      </c>
      <c r="B33" s="22">
        <v>22743</v>
      </c>
      <c r="C33" s="39">
        <v>2109</v>
      </c>
      <c r="D33" s="40" t="s">
        <v>286</v>
      </c>
      <c r="E33" s="3" t="s">
        <v>39</v>
      </c>
      <c r="F33" s="9">
        <f t="shared" si="0"/>
        <v>3.242</v>
      </c>
      <c r="G33" s="4">
        <v>3.242</v>
      </c>
      <c r="H33" s="13"/>
    </row>
    <row r="34" spans="1:8" ht="30" customHeight="1">
      <c r="A34" s="16">
        <v>89</v>
      </c>
      <c r="B34" s="22">
        <v>22744</v>
      </c>
      <c r="C34" s="39">
        <v>2110</v>
      </c>
      <c r="D34" s="40" t="s">
        <v>286</v>
      </c>
      <c r="E34" s="3" t="s">
        <v>42</v>
      </c>
      <c r="F34" s="9">
        <f t="shared" si="0"/>
        <v>1.3</v>
      </c>
      <c r="G34" s="13"/>
      <c r="H34" s="4">
        <v>1.3</v>
      </c>
    </row>
    <row r="35" spans="1:8" ht="30" customHeight="1">
      <c r="A35" s="16">
        <v>90</v>
      </c>
      <c r="B35" s="22">
        <v>22746</v>
      </c>
      <c r="C35" s="39">
        <v>2274</v>
      </c>
      <c r="D35" s="40" t="s">
        <v>286</v>
      </c>
      <c r="E35" s="3" t="s">
        <v>292</v>
      </c>
      <c r="F35" s="9">
        <f t="shared" si="0"/>
        <v>2.286</v>
      </c>
      <c r="G35" s="4">
        <v>2.286</v>
      </c>
      <c r="H35" s="13"/>
    </row>
    <row r="36" spans="1:8" ht="30" customHeight="1">
      <c r="A36" s="16">
        <v>91</v>
      </c>
      <c r="B36" s="22">
        <v>22747</v>
      </c>
      <c r="C36" s="39">
        <v>2275</v>
      </c>
      <c r="D36" s="40" t="s">
        <v>286</v>
      </c>
      <c r="E36" s="3" t="s">
        <v>40</v>
      </c>
      <c r="F36" s="9">
        <f t="shared" si="0"/>
        <v>7.694</v>
      </c>
      <c r="G36" s="4">
        <v>7.694</v>
      </c>
      <c r="H36" s="13"/>
    </row>
    <row r="37" spans="1:8" ht="30" customHeight="1">
      <c r="A37" s="16">
        <v>92</v>
      </c>
      <c r="B37" s="22">
        <v>22748</v>
      </c>
      <c r="C37" s="39">
        <v>2281</v>
      </c>
      <c r="D37" s="40" t="s">
        <v>286</v>
      </c>
      <c r="E37" s="3" t="s">
        <v>41</v>
      </c>
      <c r="F37" s="9">
        <f t="shared" si="0"/>
        <v>5.96</v>
      </c>
      <c r="G37" s="13"/>
      <c r="H37" s="4">
        <v>5.96</v>
      </c>
    </row>
    <row r="38" spans="1:8" ht="30" customHeight="1">
      <c r="A38" s="16">
        <v>93</v>
      </c>
      <c r="B38" s="22">
        <v>22749</v>
      </c>
      <c r="C38" s="39">
        <v>2114</v>
      </c>
      <c r="D38" s="40" t="s">
        <v>286</v>
      </c>
      <c r="E38" s="3" t="s">
        <v>43</v>
      </c>
      <c r="F38" s="9">
        <f t="shared" si="0"/>
        <v>10.341</v>
      </c>
      <c r="G38" s="4">
        <v>5.56</v>
      </c>
      <c r="H38" s="4">
        <v>4.781</v>
      </c>
    </row>
    <row r="39" spans="1:8" ht="30" customHeight="1" hidden="1">
      <c r="A39" s="16"/>
      <c r="B39" s="22"/>
      <c r="C39" s="39"/>
      <c r="D39" s="40"/>
      <c r="E39" s="3"/>
      <c r="F39" s="9"/>
      <c r="G39" s="4"/>
      <c r="H39" s="4"/>
    </row>
    <row r="40" spans="1:8" ht="30" customHeight="1">
      <c r="A40" s="16">
        <v>95</v>
      </c>
      <c r="B40" s="22">
        <v>22752</v>
      </c>
      <c r="C40" s="39">
        <v>2123</v>
      </c>
      <c r="D40" s="40" t="s">
        <v>286</v>
      </c>
      <c r="E40" s="3" t="s">
        <v>44</v>
      </c>
      <c r="F40" s="9">
        <f t="shared" si="0"/>
        <v>7.9</v>
      </c>
      <c r="G40" s="4">
        <v>7.9</v>
      </c>
      <c r="H40" s="13"/>
    </row>
    <row r="41" spans="1:8" ht="30" customHeight="1">
      <c r="A41" s="227">
        <v>96</v>
      </c>
      <c r="B41" s="22" t="s">
        <v>45</v>
      </c>
      <c r="C41" s="228">
        <v>2299</v>
      </c>
      <c r="D41" s="232" t="s">
        <v>286</v>
      </c>
      <c r="E41" s="230" t="s">
        <v>293</v>
      </c>
      <c r="F41" s="9">
        <f t="shared" si="0"/>
        <v>3.4</v>
      </c>
      <c r="G41" s="4">
        <v>2.9</v>
      </c>
      <c r="H41" s="4">
        <v>0.5</v>
      </c>
    </row>
    <row r="42" spans="1:8" ht="30" customHeight="1">
      <c r="A42" s="227"/>
      <c r="B42" s="22" t="s">
        <v>46</v>
      </c>
      <c r="C42" s="229"/>
      <c r="D42" s="233"/>
      <c r="E42" s="231"/>
      <c r="F42" s="9">
        <f>G42+H42</f>
        <v>2.6189999999999998</v>
      </c>
      <c r="G42" s="4">
        <v>1.644</v>
      </c>
      <c r="H42" s="4">
        <v>0.975</v>
      </c>
    </row>
    <row r="43" spans="1:8" ht="30" customHeight="1">
      <c r="A43" s="16">
        <v>97</v>
      </c>
      <c r="B43" s="22">
        <v>22754</v>
      </c>
      <c r="C43" s="39">
        <v>2125</v>
      </c>
      <c r="D43" s="40" t="s">
        <v>286</v>
      </c>
      <c r="E43" s="3" t="s">
        <v>47</v>
      </c>
      <c r="F43" s="9">
        <f t="shared" si="0"/>
        <v>6.625</v>
      </c>
      <c r="G43" s="4">
        <v>6.625</v>
      </c>
      <c r="H43" s="13"/>
    </row>
    <row r="44" spans="1:8" ht="30" customHeight="1">
      <c r="A44" s="16">
        <v>98</v>
      </c>
      <c r="B44" s="22">
        <v>22756</v>
      </c>
      <c r="C44" s="39">
        <v>2301</v>
      </c>
      <c r="D44" s="40" t="s">
        <v>286</v>
      </c>
      <c r="E44" s="3" t="s">
        <v>48</v>
      </c>
      <c r="F44" s="9">
        <f t="shared" si="0"/>
        <v>3.747</v>
      </c>
      <c r="G44" s="4">
        <v>3.747</v>
      </c>
      <c r="H44" s="13"/>
    </row>
    <row r="45" spans="1:8" ht="30" customHeight="1">
      <c r="A45" s="16">
        <v>99</v>
      </c>
      <c r="B45" s="22">
        <v>22757</v>
      </c>
      <c r="C45" s="39">
        <v>2302</v>
      </c>
      <c r="D45" s="40" t="s">
        <v>286</v>
      </c>
      <c r="E45" s="3" t="s">
        <v>49</v>
      </c>
      <c r="F45" s="9">
        <f t="shared" si="0"/>
        <v>4.94</v>
      </c>
      <c r="G45" s="4">
        <v>4.94</v>
      </c>
      <c r="H45" s="13"/>
    </row>
    <row r="46" spans="1:8" ht="30" customHeight="1">
      <c r="A46" s="227">
        <v>100</v>
      </c>
      <c r="B46" s="22" t="s">
        <v>50</v>
      </c>
      <c r="C46" s="228">
        <v>2129</v>
      </c>
      <c r="D46" s="232" t="s">
        <v>286</v>
      </c>
      <c r="E46" s="230" t="s">
        <v>5</v>
      </c>
      <c r="F46" s="9">
        <f t="shared" si="0"/>
        <v>5.332</v>
      </c>
      <c r="G46" s="4">
        <v>5.332</v>
      </c>
      <c r="H46" s="13"/>
    </row>
    <row r="47" spans="1:8" ht="30" customHeight="1">
      <c r="A47" s="227"/>
      <c r="B47" s="22" t="s">
        <v>51</v>
      </c>
      <c r="C47" s="229"/>
      <c r="D47" s="233" t="s">
        <v>286</v>
      </c>
      <c r="E47" s="231" t="s">
        <v>14</v>
      </c>
      <c r="F47" s="9">
        <f>G47+H47</f>
        <v>5.454</v>
      </c>
      <c r="G47" s="4">
        <v>5.454</v>
      </c>
      <c r="H47" s="13"/>
    </row>
    <row r="48" spans="1:8" ht="30" customHeight="1">
      <c r="A48" s="16">
        <v>101</v>
      </c>
      <c r="B48" s="22">
        <v>22760</v>
      </c>
      <c r="C48" s="39">
        <v>2124</v>
      </c>
      <c r="D48" s="40" t="s">
        <v>286</v>
      </c>
      <c r="E48" s="3" t="s">
        <v>6</v>
      </c>
      <c r="F48" s="9">
        <f t="shared" si="0"/>
        <v>2.032</v>
      </c>
      <c r="G48" s="192">
        <v>0.55</v>
      </c>
      <c r="H48" s="4">
        <v>1.482</v>
      </c>
    </row>
    <row r="49" spans="1:8" ht="30" customHeight="1">
      <c r="A49" s="16">
        <v>102</v>
      </c>
      <c r="B49" s="22">
        <v>22761</v>
      </c>
      <c r="C49" s="39">
        <v>2286</v>
      </c>
      <c r="D49" s="40" t="s">
        <v>286</v>
      </c>
      <c r="E49" s="3" t="s">
        <v>52</v>
      </c>
      <c r="F49" s="9">
        <f t="shared" si="0"/>
        <v>8.48</v>
      </c>
      <c r="G49" s="4">
        <v>3.8</v>
      </c>
      <c r="H49" s="4">
        <v>4.68</v>
      </c>
    </row>
    <row r="50" spans="1:8" ht="30" customHeight="1">
      <c r="A50" s="16">
        <v>103</v>
      </c>
      <c r="B50" s="22">
        <v>48102</v>
      </c>
      <c r="C50" s="39">
        <v>2305</v>
      </c>
      <c r="D50" s="40" t="s">
        <v>286</v>
      </c>
      <c r="E50" s="3" t="s">
        <v>350</v>
      </c>
      <c r="F50" s="9">
        <f t="shared" si="0"/>
        <v>2.218</v>
      </c>
      <c r="G50" s="4">
        <v>2.218</v>
      </c>
      <c r="H50" s="13"/>
    </row>
    <row r="51" spans="1:8" ht="30" customHeight="1">
      <c r="A51" s="16">
        <v>104</v>
      </c>
      <c r="B51" s="22">
        <v>48103</v>
      </c>
      <c r="C51" s="39">
        <v>2306</v>
      </c>
      <c r="D51" s="40" t="s">
        <v>286</v>
      </c>
      <c r="E51" s="3" t="s">
        <v>53</v>
      </c>
      <c r="F51" s="9">
        <f t="shared" si="0"/>
        <v>13.928</v>
      </c>
      <c r="G51" s="4">
        <v>13.928</v>
      </c>
      <c r="H51" s="13"/>
    </row>
    <row r="52" spans="1:8" ht="30" customHeight="1">
      <c r="A52" s="16">
        <v>105</v>
      </c>
      <c r="B52" s="22">
        <v>48107</v>
      </c>
      <c r="C52" s="39">
        <v>2308</v>
      </c>
      <c r="D52" s="40" t="s">
        <v>286</v>
      </c>
      <c r="E52" s="3" t="s">
        <v>8</v>
      </c>
      <c r="F52" s="9">
        <f t="shared" si="0"/>
        <v>2.871</v>
      </c>
      <c r="G52" s="4">
        <v>2.871</v>
      </c>
      <c r="H52" s="13"/>
    </row>
    <row r="53" spans="1:8" ht="30" customHeight="1">
      <c r="A53" s="16">
        <v>106</v>
      </c>
      <c r="B53" s="22">
        <v>48108</v>
      </c>
      <c r="C53" s="39">
        <v>2307</v>
      </c>
      <c r="D53" s="40" t="s">
        <v>286</v>
      </c>
      <c r="E53" s="3" t="s">
        <v>9</v>
      </c>
      <c r="F53" s="9">
        <f t="shared" si="0"/>
        <v>5.893</v>
      </c>
      <c r="G53" s="4">
        <v>5.893</v>
      </c>
      <c r="H53" s="13"/>
    </row>
    <row r="54" spans="1:8" ht="30" customHeight="1">
      <c r="A54" s="16">
        <v>107</v>
      </c>
      <c r="B54" s="22">
        <v>48109</v>
      </c>
      <c r="C54" s="39">
        <v>2314</v>
      </c>
      <c r="D54" s="40" t="s">
        <v>286</v>
      </c>
      <c r="E54" s="3" t="s">
        <v>10</v>
      </c>
      <c r="F54" s="9">
        <f t="shared" si="0"/>
        <v>6.656</v>
      </c>
      <c r="G54" s="4">
        <v>5.542</v>
      </c>
      <c r="H54" s="4">
        <v>1.114</v>
      </c>
    </row>
    <row r="55" spans="1:8" ht="30" customHeight="1">
      <c r="A55" s="16">
        <v>108</v>
      </c>
      <c r="B55" s="22">
        <v>48110</v>
      </c>
      <c r="C55" s="39">
        <v>2312</v>
      </c>
      <c r="D55" s="40" t="s">
        <v>286</v>
      </c>
      <c r="E55" s="3" t="s">
        <v>11</v>
      </c>
      <c r="F55" s="9">
        <f t="shared" si="0"/>
        <v>5.002</v>
      </c>
      <c r="G55" s="4">
        <v>5.002</v>
      </c>
      <c r="H55" s="4"/>
    </row>
    <row r="56" spans="1:8" ht="30" customHeight="1">
      <c r="A56" s="16">
        <v>109</v>
      </c>
      <c r="B56" s="22">
        <v>48111</v>
      </c>
      <c r="C56" s="39">
        <v>2313</v>
      </c>
      <c r="D56" s="40" t="s">
        <v>286</v>
      </c>
      <c r="E56" s="3" t="s">
        <v>54</v>
      </c>
      <c r="F56" s="9">
        <f t="shared" si="0"/>
        <v>0.721</v>
      </c>
      <c r="G56" s="4">
        <v>0.721</v>
      </c>
      <c r="H56" s="13"/>
    </row>
    <row r="57" spans="1:8" ht="30" customHeight="1">
      <c r="A57" s="16">
        <v>110</v>
      </c>
      <c r="B57" s="22">
        <v>48113</v>
      </c>
      <c r="C57" s="39">
        <v>2311</v>
      </c>
      <c r="D57" s="40" t="s">
        <v>286</v>
      </c>
      <c r="E57" s="3" t="s">
        <v>12</v>
      </c>
      <c r="F57" s="9">
        <f t="shared" si="0"/>
        <v>6.0600000000000005</v>
      </c>
      <c r="G57" s="4">
        <v>2.71</v>
      </c>
      <c r="H57" s="4">
        <v>3.35</v>
      </c>
    </row>
    <row r="58" spans="1:9" ht="30" customHeight="1">
      <c r="A58" s="16">
        <v>111</v>
      </c>
      <c r="B58" s="22">
        <v>48114</v>
      </c>
      <c r="C58" s="39">
        <v>2309</v>
      </c>
      <c r="D58" s="40" t="s">
        <v>286</v>
      </c>
      <c r="E58" s="3" t="s">
        <v>55</v>
      </c>
      <c r="F58" s="9">
        <f t="shared" si="0"/>
        <v>3.85</v>
      </c>
      <c r="G58" s="13"/>
      <c r="H58" s="4">
        <v>3.85</v>
      </c>
      <c r="I58" s="8"/>
    </row>
    <row r="59" spans="1:8" ht="30" customHeight="1">
      <c r="A59" s="16">
        <v>112</v>
      </c>
      <c r="B59" s="22">
        <v>48115</v>
      </c>
      <c r="C59" s="39">
        <v>2310</v>
      </c>
      <c r="D59" s="40" t="s">
        <v>286</v>
      </c>
      <c r="E59" s="3" t="s">
        <v>56</v>
      </c>
      <c r="F59" s="9">
        <f t="shared" si="0"/>
        <v>6.1899999999999995</v>
      </c>
      <c r="G59" s="4">
        <v>3.909</v>
      </c>
      <c r="H59" s="4">
        <v>2.281</v>
      </c>
    </row>
    <row r="60" spans="1:8" ht="30" customHeight="1">
      <c r="A60" s="16">
        <v>113</v>
      </c>
      <c r="B60" s="22">
        <v>48129</v>
      </c>
      <c r="C60" s="39">
        <v>2315</v>
      </c>
      <c r="D60" s="40" t="s">
        <v>286</v>
      </c>
      <c r="E60" s="3" t="s">
        <v>13</v>
      </c>
      <c r="F60" s="9">
        <f t="shared" si="0"/>
        <v>0.64</v>
      </c>
      <c r="G60" s="4">
        <v>0.64</v>
      </c>
      <c r="H60" s="13"/>
    </row>
    <row r="61" spans="1:8" ht="30" customHeight="1">
      <c r="A61" s="16">
        <v>114</v>
      </c>
      <c r="B61" s="22">
        <v>48130</v>
      </c>
      <c r="C61" s="39">
        <v>2316</v>
      </c>
      <c r="D61" s="40" t="s">
        <v>286</v>
      </c>
      <c r="E61" s="3" t="s">
        <v>57</v>
      </c>
      <c r="F61" s="9">
        <f t="shared" si="0"/>
        <v>3.17</v>
      </c>
      <c r="G61" s="4">
        <v>2.4</v>
      </c>
      <c r="H61" s="4">
        <v>0.77</v>
      </c>
    </row>
    <row r="62" ht="30" customHeight="1">
      <c r="G62" s="11"/>
    </row>
    <row r="63" spans="1:9" ht="30" customHeight="1">
      <c r="A63" s="247" t="s">
        <v>105</v>
      </c>
      <c r="B63" s="248"/>
      <c r="C63" s="248"/>
      <c r="D63" s="248"/>
      <c r="E63" s="248"/>
      <c r="F63" s="10">
        <f>SUM(F6:F62)</f>
        <v>320.96500000000003</v>
      </c>
      <c r="G63" s="10">
        <f>SUM(G6:G62)</f>
        <v>277.4279999999999</v>
      </c>
      <c r="H63" s="10">
        <f>SUM(H6:H62)</f>
        <v>43.537</v>
      </c>
      <c r="I63" s="8"/>
    </row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</sheetData>
  <sheetProtection/>
  <mergeCells count="29">
    <mergeCell ref="A1:H2"/>
    <mergeCell ref="A3:H4"/>
    <mergeCell ref="A63:E63"/>
    <mergeCell ref="C10:C11"/>
    <mergeCell ref="E10:E11"/>
    <mergeCell ref="D10:D11"/>
    <mergeCell ref="C14:C15"/>
    <mergeCell ref="E14:E15"/>
    <mergeCell ref="D14:D15"/>
    <mergeCell ref="A19:A20"/>
    <mergeCell ref="A10:A11"/>
    <mergeCell ref="A12:A13"/>
    <mergeCell ref="A14:A15"/>
    <mergeCell ref="A16:A17"/>
    <mergeCell ref="A41:A42"/>
    <mergeCell ref="C16:C17"/>
    <mergeCell ref="C5:D5"/>
    <mergeCell ref="C41:C42"/>
    <mergeCell ref="E41:E42"/>
    <mergeCell ref="D41:D42"/>
    <mergeCell ref="E16:E17"/>
    <mergeCell ref="E19:E20"/>
    <mergeCell ref="A46:A47"/>
    <mergeCell ref="C46:C47"/>
    <mergeCell ref="E46:E47"/>
    <mergeCell ref="D46:D47"/>
    <mergeCell ref="D16:D17"/>
    <mergeCell ref="C19:C20"/>
    <mergeCell ref="D19:D20"/>
  </mergeCells>
  <printOptions/>
  <pageMargins left="0.89" right="0.16" top="1" bottom="1" header="0.5" footer="0.5"/>
  <pageSetup horizontalDpi="300" verticalDpi="300" orientation="portrait" paperSize="9" scale="5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SheetLayoutView="75" zoomScalePageLayoutView="0" workbookViewId="0" topLeftCell="A28">
      <selection activeCell="C44" sqref="C44"/>
    </sheetView>
  </sheetViews>
  <sheetFormatPr defaultColWidth="9.00390625" defaultRowHeight="12.75"/>
  <cols>
    <col min="1" max="1" width="10.00390625" style="14" customWidth="1"/>
    <col min="2" max="2" width="16.625" style="25" customWidth="1"/>
    <col min="3" max="3" width="16.25390625" style="49" customWidth="1"/>
    <col min="4" max="4" width="7.25390625" style="46" customWidth="1"/>
    <col min="5" max="5" width="73.00390625" style="0" customWidth="1"/>
    <col min="6" max="6" width="16.25390625" style="0" customWidth="1"/>
    <col min="7" max="7" width="17.125" style="0" customWidth="1"/>
    <col min="8" max="8" width="16.75390625" style="0" customWidth="1"/>
  </cols>
  <sheetData>
    <row r="1" spans="1:8" ht="12.75">
      <c r="A1" s="236" t="s">
        <v>107</v>
      </c>
      <c r="B1" s="237"/>
      <c r="C1" s="237"/>
      <c r="D1" s="237"/>
      <c r="E1" s="238"/>
      <c r="F1" s="238"/>
      <c r="G1" s="238"/>
      <c r="H1" s="239"/>
    </row>
    <row r="2" spans="1:8" ht="12.75">
      <c r="A2" s="240"/>
      <c r="B2" s="241"/>
      <c r="C2" s="241"/>
      <c r="D2" s="241"/>
      <c r="E2" s="241"/>
      <c r="F2" s="241"/>
      <c r="G2" s="241"/>
      <c r="H2" s="242"/>
    </row>
    <row r="3" spans="1:8" ht="12.75">
      <c r="A3" s="243" t="s">
        <v>451</v>
      </c>
      <c r="B3" s="226"/>
      <c r="C3" s="226"/>
      <c r="D3" s="226"/>
      <c r="E3" s="244"/>
      <c r="F3" s="244"/>
      <c r="G3" s="244"/>
      <c r="H3" s="242"/>
    </row>
    <row r="4" spans="1:8" ht="12.75">
      <c r="A4" s="240"/>
      <c r="B4" s="241"/>
      <c r="C4" s="241"/>
      <c r="D4" s="241"/>
      <c r="E4" s="241"/>
      <c r="F4" s="241"/>
      <c r="G4" s="241"/>
      <c r="H4" s="242"/>
    </row>
    <row r="5" spans="1:8" ht="18">
      <c r="A5" s="15"/>
      <c r="B5" s="44"/>
      <c r="C5" s="48"/>
      <c r="D5" s="45"/>
      <c r="E5" s="15"/>
      <c r="F5" s="15"/>
      <c r="G5" s="15"/>
      <c r="H5" s="15"/>
    </row>
    <row r="6" spans="1:8" ht="26.25">
      <c r="A6" s="26" t="s">
        <v>314</v>
      </c>
      <c r="B6" s="20" t="s">
        <v>317</v>
      </c>
      <c r="C6" s="235" t="s">
        <v>316</v>
      </c>
      <c r="D6" s="235"/>
      <c r="E6" s="29" t="s">
        <v>315</v>
      </c>
      <c r="F6" s="17" t="s">
        <v>108</v>
      </c>
      <c r="G6" s="18" t="s">
        <v>109</v>
      </c>
      <c r="H6" s="17" t="s">
        <v>106</v>
      </c>
    </row>
    <row r="7" spans="1:9" s="2" customFormat="1" ht="36.75" customHeight="1">
      <c r="A7" s="16">
        <v>115</v>
      </c>
      <c r="B7" s="22" t="s">
        <v>441</v>
      </c>
      <c r="C7" s="47" t="s">
        <v>443</v>
      </c>
      <c r="D7" s="40" t="s">
        <v>286</v>
      </c>
      <c r="E7" s="216" t="s">
        <v>444</v>
      </c>
      <c r="F7" s="4">
        <f>G7+H7</f>
        <v>3.248</v>
      </c>
      <c r="G7" s="4">
        <v>0.1</v>
      </c>
      <c r="H7" s="4">
        <v>3.148</v>
      </c>
      <c r="I7" s="12"/>
    </row>
    <row r="8" spans="1:8" s="2" customFormat="1" ht="30" customHeight="1">
      <c r="A8" s="16">
        <v>116</v>
      </c>
      <c r="B8" s="22">
        <v>22156</v>
      </c>
      <c r="C8" s="47" t="s">
        <v>351</v>
      </c>
      <c r="D8" s="40" t="s">
        <v>286</v>
      </c>
      <c r="E8" s="19" t="s">
        <v>67</v>
      </c>
      <c r="F8" s="4">
        <f aca="true" t="shared" si="0" ref="F8:F39">G8+H8</f>
        <v>8.445</v>
      </c>
      <c r="G8" s="4">
        <v>8.445</v>
      </c>
      <c r="H8" s="13"/>
    </row>
    <row r="9" spans="1:8" s="2" customFormat="1" ht="30" customHeight="1">
      <c r="A9" s="16">
        <v>117</v>
      </c>
      <c r="B9" s="22">
        <v>22157</v>
      </c>
      <c r="C9" s="47" t="s">
        <v>354</v>
      </c>
      <c r="D9" s="40" t="s">
        <v>286</v>
      </c>
      <c r="E9" s="3" t="s">
        <v>68</v>
      </c>
      <c r="F9" s="4">
        <f t="shared" si="0"/>
        <v>6.1</v>
      </c>
      <c r="G9" s="4">
        <v>6.1</v>
      </c>
      <c r="H9" s="13"/>
    </row>
    <row r="10" spans="1:9" s="2" customFormat="1" ht="30" customHeight="1">
      <c r="A10" s="16">
        <v>118</v>
      </c>
      <c r="B10" s="22">
        <v>22158</v>
      </c>
      <c r="C10" s="47" t="s">
        <v>355</v>
      </c>
      <c r="D10" s="40" t="s">
        <v>286</v>
      </c>
      <c r="E10" s="3" t="s">
        <v>289</v>
      </c>
      <c r="F10" s="4">
        <f t="shared" si="0"/>
        <v>10.054</v>
      </c>
      <c r="G10" s="4">
        <v>6.532</v>
      </c>
      <c r="H10" s="4">
        <v>3.522</v>
      </c>
      <c r="I10" s="12"/>
    </row>
    <row r="11" spans="1:8" ht="30" customHeight="1">
      <c r="A11" s="16">
        <v>119</v>
      </c>
      <c r="B11" s="22">
        <v>22159</v>
      </c>
      <c r="C11" s="47" t="s">
        <v>356</v>
      </c>
      <c r="D11" s="40" t="s">
        <v>286</v>
      </c>
      <c r="E11" s="3" t="s">
        <v>69</v>
      </c>
      <c r="F11" s="4">
        <f t="shared" si="0"/>
        <v>6.309</v>
      </c>
      <c r="G11" s="4">
        <v>6.309</v>
      </c>
      <c r="H11" s="13"/>
    </row>
    <row r="12" spans="1:8" ht="30" customHeight="1">
      <c r="A12" s="16">
        <v>120</v>
      </c>
      <c r="B12" s="22">
        <v>22178</v>
      </c>
      <c r="C12" s="47" t="s">
        <v>358</v>
      </c>
      <c r="D12" s="40" t="s">
        <v>286</v>
      </c>
      <c r="E12" s="3" t="s">
        <v>70</v>
      </c>
      <c r="F12" s="4">
        <f t="shared" si="0"/>
        <v>0.429</v>
      </c>
      <c r="G12" s="4">
        <v>0.429</v>
      </c>
      <c r="H12" s="13"/>
    </row>
    <row r="13" spans="1:8" ht="30" customHeight="1">
      <c r="A13" s="16">
        <v>121</v>
      </c>
      <c r="B13" s="22">
        <v>22203</v>
      </c>
      <c r="C13" s="47" t="s">
        <v>359</v>
      </c>
      <c r="D13" s="40" t="s">
        <v>286</v>
      </c>
      <c r="E13" s="3" t="s">
        <v>58</v>
      </c>
      <c r="F13" s="4">
        <f t="shared" si="0"/>
        <v>1.754</v>
      </c>
      <c r="G13" s="4">
        <v>1.754</v>
      </c>
      <c r="H13" s="13"/>
    </row>
    <row r="14" spans="1:8" ht="41.25" customHeight="1">
      <c r="A14" s="16">
        <v>122</v>
      </c>
      <c r="B14" s="22">
        <v>22204</v>
      </c>
      <c r="C14" s="47" t="s">
        <v>357</v>
      </c>
      <c r="D14" s="40" t="s">
        <v>286</v>
      </c>
      <c r="E14" s="27" t="s">
        <v>71</v>
      </c>
      <c r="F14" s="4">
        <f t="shared" si="0"/>
        <v>7</v>
      </c>
      <c r="G14" s="4">
        <v>7</v>
      </c>
      <c r="H14" s="4"/>
    </row>
    <row r="15" spans="1:8" ht="30" customHeight="1">
      <c r="A15" s="16">
        <v>123</v>
      </c>
      <c r="B15" s="22">
        <v>22207</v>
      </c>
      <c r="C15" s="47" t="s">
        <v>360</v>
      </c>
      <c r="D15" s="40" t="s">
        <v>286</v>
      </c>
      <c r="E15" s="3" t="s">
        <v>72</v>
      </c>
      <c r="F15" s="4">
        <f t="shared" si="0"/>
        <v>8.171</v>
      </c>
      <c r="G15" s="4">
        <v>8.171</v>
      </c>
      <c r="H15" s="13"/>
    </row>
    <row r="16" spans="1:8" ht="30" customHeight="1">
      <c r="A16" s="16">
        <v>124</v>
      </c>
      <c r="B16" s="22">
        <v>22208</v>
      </c>
      <c r="C16" s="47" t="s">
        <v>361</v>
      </c>
      <c r="D16" s="40" t="s">
        <v>286</v>
      </c>
      <c r="E16" s="3" t="s">
        <v>73</v>
      </c>
      <c r="F16" s="4">
        <f t="shared" si="0"/>
        <v>6.612</v>
      </c>
      <c r="G16" s="4">
        <v>6.612</v>
      </c>
      <c r="H16" s="13"/>
    </row>
    <row r="17" spans="1:8" ht="30" customHeight="1">
      <c r="A17" s="16">
        <v>125</v>
      </c>
      <c r="B17" s="22">
        <v>22369</v>
      </c>
      <c r="C17" s="47" t="s">
        <v>353</v>
      </c>
      <c r="D17" s="40" t="s">
        <v>286</v>
      </c>
      <c r="E17" s="3" t="s">
        <v>74</v>
      </c>
      <c r="F17" s="4">
        <f t="shared" si="0"/>
        <v>7.432</v>
      </c>
      <c r="G17" s="4">
        <v>6.306</v>
      </c>
      <c r="H17" s="4">
        <v>1.126</v>
      </c>
    </row>
    <row r="18" spans="1:8" ht="45.75" customHeight="1">
      <c r="A18" s="16">
        <v>126</v>
      </c>
      <c r="B18" s="22">
        <v>22371</v>
      </c>
      <c r="C18" s="47" t="s">
        <v>363</v>
      </c>
      <c r="D18" s="40" t="s">
        <v>286</v>
      </c>
      <c r="E18" s="27" t="s">
        <v>75</v>
      </c>
      <c r="F18" s="4">
        <f t="shared" si="0"/>
        <v>6.382</v>
      </c>
      <c r="G18" s="4">
        <v>4.118</v>
      </c>
      <c r="H18" s="4">
        <v>2.264</v>
      </c>
    </row>
    <row r="19" spans="1:8" ht="45.75" customHeight="1">
      <c r="A19" s="16">
        <v>127</v>
      </c>
      <c r="B19" s="22">
        <v>22377</v>
      </c>
      <c r="C19" s="47" t="s">
        <v>364</v>
      </c>
      <c r="D19" s="40" t="s">
        <v>286</v>
      </c>
      <c r="E19" s="27" t="s">
        <v>76</v>
      </c>
      <c r="F19" s="4">
        <f t="shared" si="0"/>
        <v>10.38</v>
      </c>
      <c r="G19" s="4">
        <v>10.38</v>
      </c>
      <c r="H19" s="13"/>
    </row>
    <row r="20" spans="1:8" ht="30" customHeight="1">
      <c r="A20" s="16">
        <v>128</v>
      </c>
      <c r="B20" s="22">
        <v>22378</v>
      </c>
      <c r="C20" s="47" t="s">
        <v>365</v>
      </c>
      <c r="D20" s="40" t="s">
        <v>286</v>
      </c>
      <c r="E20" s="27" t="s">
        <v>77</v>
      </c>
      <c r="F20" s="4">
        <f t="shared" si="0"/>
        <v>0.378</v>
      </c>
      <c r="G20" s="4">
        <v>0.378</v>
      </c>
      <c r="H20" s="13"/>
    </row>
    <row r="21" spans="1:8" ht="30" customHeight="1">
      <c r="A21" s="16">
        <v>129</v>
      </c>
      <c r="B21" s="22">
        <v>22379</v>
      </c>
      <c r="C21" s="47" t="s">
        <v>368</v>
      </c>
      <c r="D21" s="40" t="s">
        <v>286</v>
      </c>
      <c r="E21" s="3" t="s">
        <v>78</v>
      </c>
      <c r="F21" s="4">
        <v>2.949</v>
      </c>
      <c r="G21" s="4">
        <v>2.949</v>
      </c>
      <c r="H21" s="4"/>
    </row>
    <row r="22" spans="1:8" ht="30" customHeight="1">
      <c r="A22" s="16">
        <v>130</v>
      </c>
      <c r="B22" s="22">
        <v>22385</v>
      </c>
      <c r="C22" s="47" t="s">
        <v>369</v>
      </c>
      <c r="D22" s="40" t="s">
        <v>286</v>
      </c>
      <c r="E22" s="3" t="s">
        <v>59</v>
      </c>
      <c r="F22" s="4">
        <f t="shared" si="0"/>
        <v>3.784</v>
      </c>
      <c r="G22" s="4">
        <v>3.784</v>
      </c>
      <c r="H22" s="13"/>
    </row>
    <row r="23" spans="1:8" ht="30" customHeight="1">
      <c r="A23" s="16">
        <v>131</v>
      </c>
      <c r="B23" s="22">
        <v>22386</v>
      </c>
      <c r="C23" s="47" t="s">
        <v>370</v>
      </c>
      <c r="D23" s="40" t="s">
        <v>286</v>
      </c>
      <c r="E23" s="3" t="s">
        <v>79</v>
      </c>
      <c r="F23" s="4">
        <f t="shared" si="0"/>
        <v>7.267</v>
      </c>
      <c r="G23" s="4">
        <v>7.267</v>
      </c>
      <c r="H23" s="13"/>
    </row>
    <row r="24" spans="1:8" ht="42" customHeight="1">
      <c r="A24" s="16">
        <v>132</v>
      </c>
      <c r="B24" s="22">
        <v>22387</v>
      </c>
      <c r="C24" s="47" t="s">
        <v>372</v>
      </c>
      <c r="D24" s="40" t="s">
        <v>286</v>
      </c>
      <c r="E24" s="27" t="s">
        <v>80</v>
      </c>
      <c r="F24" s="4">
        <f t="shared" si="0"/>
        <v>7.559</v>
      </c>
      <c r="G24" s="4">
        <v>7.559</v>
      </c>
      <c r="H24" s="13"/>
    </row>
    <row r="25" spans="1:8" ht="30" customHeight="1">
      <c r="A25" s="16">
        <v>133</v>
      </c>
      <c r="B25" s="22">
        <v>22389</v>
      </c>
      <c r="C25" s="47" t="s">
        <v>373</v>
      </c>
      <c r="D25" s="40" t="s">
        <v>286</v>
      </c>
      <c r="E25" s="3" t="s">
        <v>60</v>
      </c>
      <c r="F25" s="4">
        <f t="shared" si="0"/>
        <v>3.328</v>
      </c>
      <c r="G25" s="4">
        <v>3.328</v>
      </c>
      <c r="H25" s="4"/>
    </row>
    <row r="26" spans="1:8" ht="30" customHeight="1">
      <c r="A26" s="16">
        <v>134</v>
      </c>
      <c r="B26" s="22">
        <v>22390</v>
      </c>
      <c r="C26" s="47" t="s">
        <v>374</v>
      </c>
      <c r="D26" s="40" t="s">
        <v>286</v>
      </c>
      <c r="E26" s="3" t="s">
        <v>81</v>
      </c>
      <c r="F26" s="4">
        <f t="shared" si="0"/>
        <v>5.246</v>
      </c>
      <c r="G26" s="4">
        <v>5.246</v>
      </c>
      <c r="H26" s="13"/>
    </row>
    <row r="27" spans="1:8" ht="30" customHeight="1">
      <c r="A27" s="16">
        <v>135</v>
      </c>
      <c r="B27" s="22">
        <v>22391</v>
      </c>
      <c r="C27" s="47" t="s">
        <v>375</v>
      </c>
      <c r="D27" s="40" t="s">
        <v>286</v>
      </c>
      <c r="E27" s="3" t="s">
        <v>61</v>
      </c>
      <c r="F27" s="4">
        <f t="shared" si="0"/>
        <v>4.045</v>
      </c>
      <c r="G27" s="4">
        <v>2.758</v>
      </c>
      <c r="H27" s="4">
        <v>1.287</v>
      </c>
    </row>
    <row r="28" spans="1:8" ht="30" customHeight="1">
      <c r="A28" s="16">
        <v>136</v>
      </c>
      <c r="B28" s="22">
        <v>22392</v>
      </c>
      <c r="C28" s="47" t="s">
        <v>376</v>
      </c>
      <c r="D28" s="40" t="s">
        <v>286</v>
      </c>
      <c r="E28" s="3" t="s">
        <v>62</v>
      </c>
      <c r="F28" s="4">
        <f t="shared" si="0"/>
        <v>3.405</v>
      </c>
      <c r="G28" s="4">
        <v>3.405</v>
      </c>
      <c r="H28" s="13"/>
    </row>
    <row r="29" spans="1:8" ht="30" customHeight="1">
      <c r="A29" s="16">
        <v>137</v>
      </c>
      <c r="B29" s="22">
        <v>22395</v>
      </c>
      <c r="C29" s="47" t="s">
        <v>377</v>
      </c>
      <c r="D29" s="40" t="s">
        <v>286</v>
      </c>
      <c r="E29" s="3" t="s">
        <v>82</v>
      </c>
      <c r="F29" s="4">
        <f t="shared" si="0"/>
        <v>1.372</v>
      </c>
      <c r="G29" s="4">
        <v>1.372</v>
      </c>
      <c r="H29" s="13"/>
    </row>
    <row r="30" spans="1:8" ht="30" customHeight="1">
      <c r="A30" s="16">
        <v>138</v>
      </c>
      <c r="B30" s="22">
        <v>22403</v>
      </c>
      <c r="C30" s="47" t="s">
        <v>378</v>
      </c>
      <c r="D30" s="40" t="s">
        <v>286</v>
      </c>
      <c r="E30" s="3" t="s">
        <v>63</v>
      </c>
      <c r="F30" s="4">
        <f t="shared" si="0"/>
        <v>3.524</v>
      </c>
      <c r="G30" s="4">
        <v>3.524</v>
      </c>
      <c r="H30" s="4"/>
    </row>
    <row r="31" spans="1:8" ht="0.75" customHeight="1">
      <c r="A31" s="16"/>
      <c r="B31" s="22"/>
      <c r="C31" s="47"/>
      <c r="D31" s="40"/>
      <c r="E31" s="3"/>
      <c r="F31" s="4"/>
      <c r="G31" s="4"/>
      <c r="H31" s="13"/>
    </row>
    <row r="32" spans="1:8" ht="30" customHeight="1">
      <c r="A32" s="16">
        <v>142</v>
      </c>
      <c r="B32" s="22">
        <v>22703</v>
      </c>
      <c r="C32" s="47" t="s">
        <v>384</v>
      </c>
      <c r="D32" s="40" t="s">
        <v>286</v>
      </c>
      <c r="E32" s="3" t="s">
        <v>83</v>
      </c>
      <c r="F32" s="4">
        <f t="shared" si="0"/>
        <v>6.179</v>
      </c>
      <c r="G32" s="4">
        <v>6.179</v>
      </c>
      <c r="H32" s="13"/>
    </row>
    <row r="33" spans="1:8" ht="30" customHeight="1">
      <c r="A33" s="16">
        <v>144</v>
      </c>
      <c r="B33" s="22">
        <v>22705</v>
      </c>
      <c r="C33" s="47" t="s">
        <v>385</v>
      </c>
      <c r="D33" s="40" t="s">
        <v>286</v>
      </c>
      <c r="E33" s="3" t="s">
        <v>64</v>
      </c>
      <c r="F33" s="4">
        <f t="shared" si="0"/>
        <v>5.001</v>
      </c>
      <c r="G33" s="4">
        <v>5.001</v>
      </c>
      <c r="H33" s="13"/>
    </row>
    <row r="34" spans="1:8" ht="30" customHeight="1">
      <c r="A34" s="16">
        <v>145</v>
      </c>
      <c r="B34" s="22">
        <v>22706</v>
      </c>
      <c r="C34" s="47" t="s">
        <v>386</v>
      </c>
      <c r="D34" s="40" t="s">
        <v>286</v>
      </c>
      <c r="E34" s="3" t="s">
        <v>65</v>
      </c>
      <c r="F34" s="4">
        <f t="shared" si="0"/>
        <v>6.766</v>
      </c>
      <c r="G34" s="4">
        <v>5.277</v>
      </c>
      <c r="H34" s="4">
        <v>1.489</v>
      </c>
    </row>
    <row r="35" spans="1:8" ht="39" customHeight="1">
      <c r="A35" s="16">
        <v>146</v>
      </c>
      <c r="B35" s="22">
        <v>22708</v>
      </c>
      <c r="C35" s="47" t="s">
        <v>387</v>
      </c>
      <c r="D35" s="40" t="s">
        <v>286</v>
      </c>
      <c r="E35" s="27" t="s">
        <v>84</v>
      </c>
      <c r="F35" s="4">
        <f t="shared" si="0"/>
        <v>5.322</v>
      </c>
      <c r="G35" s="4">
        <v>5.322</v>
      </c>
      <c r="H35" s="13"/>
    </row>
    <row r="36" spans="1:8" ht="30" customHeight="1">
      <c r="A36" s="16">
        <v>147</v>
      </c>
      <c r="B36" s="22">
        <v>22709</v>
      </c>
      <c r="C36" s="47" t="s">
        <v>388</v>
      </c>
      <c r="D36" s="40" t="s">
        <v>286</v>
      </c>
      <c r="E36" s="3" t="s">
        <v>66</v>
      </c>
      <c r="F36" s="4">
        <f t="shared" si="0"/>
        <v>1.976</v>
      </c>
      <c r="G36" s="4">
        <v>1.976</v>
      </c>
      <c r="H36" s="13"/>
    </row>
    <row r="37" spans="1:8" ht="30" customHeight="1">
      <c r="A37" s="16">
        <v>148</v>
      </c>
      <c r="B37" s="22">
        <v>22710</v>
      </c>
      <c r="C37" s="47" t="s">
        <v>389</v>
      </c>
      <c r="D37" s="40" t="s">
        <v>286</v>
      </c>
      <c r="E37" s="3" t="s">
        <v>85</v>
      </c>
      <c r="F37" s="4">
        <f t="shared" si="0"/>
        <v>7.495</v>
      </c>
      <c r="G37" s="4">
        <v>4.631</v>
      </c>
      <c r="H37" s="4">
        <v>2.864</v>
      </c>
    </row>
    <row r="38" spans="1:8" ht="30" customHeight="1">
      <c r="A38" s="16">
        <v>149</v>
      </c>
      <c r="B38" s="22">
        <v>22711</v>
      </c>
      <c r="C38" s="47" t="s">
        <v>390</v>
      </c>
      <c r="D38" s="40" t="s">
        <v>286</v>
      </c>
      <c r="E38" s="3" t="s">
        <v>86</v>
      </c>
      <c r="F38" s="4">
        <f t="shared" si="0"/>
        <v>3.554</v>
      </c>
      <c r="G38" s="4">
        <v>3.554</v>
      </c>
      <c r="H38" s="13"/>
    </row>
    <row r="39" spans="1:8" s="6" customFormat="1" ht="30" customHeight="1">
      <c r="A39" s="16">
        <v>151</v>
      </c>
      <c r="B39" s="22">
        <v>22737</v>
      </c>
      <c r="C39" s="47" t="s">
        <v>391</v>
      </c>
      <c r="D39" s="40" t="s">
        <v>286</v>
      </c>
      <c r="E39" s="3" t="s">
        <v>87</v>
      </c>
      <c r="F39" s="4">
        <f t="shared" si="0"/>
        <v>4.35</v>
      </c>
      <c r="G39" s="7">
        <v>1.672</v>
      </c>
      <c r="H39" s="4">
        <v>2.678</v>
      </c>
    </row>
    <row r="40" spans="1:8" ht="30" customHeight="1">
      <c r="A40" s="16">
        <v>152</v>
      </c>
      <c r="B40" s="24">
        <v>809</v>
      </c>
      <c r="C40" s="47" t="s">
        <v>428</v>
      </c>
      <c r="D40" s="40" t="s">
        <v>286</v>
      </c>
      <c r="E40" s="16" t="s">
        <v>418</v>
      </c>
      <c r="F40" s="4">
        <v>1.767</v>
      </c>
      <c r="G40" s="4">
        <v>1.767</v>
      </c>
      <c r="H40" s="13"/>
    </row>
    <row r="41" spans="1:8" ht="30" customHeight="1">
      <c r="A41" s="198">
        <v>153</v>
      </c>
      <c r="B41" s="199">
        <v>12</v>
      </c>
      <c r="C41" s="200" t="s">
        <v>431</v>
      </c>
      <c r="D41" s="201" t="s">
        <v>286</v>
      </c>
      <c r="E41" s="16" t="s">
        <v>437</v>
      </c>
      <c r="F41" s="4">
        <v>9.125</v>
      </c>
      <c r="G41" s="4">
        <v>9.125</v>
      </c>
      <c r="H41" s="202"/>
    </row>
    <row r="42" spans="1:9" ht="30" customHeight="1">
      <c r="A42" s="247" t="s">
        <v>105</v>
      </c>
      <c r="B42" s="248"/>
      <c r="C42" s="248"/>
      <c r="D42" s="248"/>
      <c r="E42" s="248"/>
      <c r="F42" s="21">
        <f>SUM(F7:F41)</f>
        <v>176.708</v>
      </c>
      <c r="G42" s="21">
        <f>SUM(G7:G41)</f>
        <v>158.32999999999998</v>
      </c>
      <c r="H42" s="21">
        <f>SUM(H7:H41)</f>
        <v>18.378</v>
      </c>
      <c r="I42" s="5"/>
    </row>
    <row r="43" ht="30" customHeight="1"/>
    <row r="44" ht="30" customHeight="1"/>
    <row r="45" ht="30" customHeight="1"/>
    <row r="46" ht="30" customHeight="1"/>
    <row r="47" ht="30" customHeight="1"/>
    <row r="48" ht="30" customHeight="1">
      <c r="I48" s="5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/>
  <mergeCells count="4">
    <mergeCell ref="A1:H2"/>
    <mergeCell ref="A3:H4"/>
    <mergeCell ref="A42:E42"/>
    <mergeCell ref="C6:D6"/>
  </mergeCells>
  <printOptions/>
  <pageMargins left="0.17" right="0.19" top="0.38" bottom="1" header="0.5" footer="0.5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7"/>
  <sheetViews>
    <sheetView tabSelected="1" view="pageBreakPreview" zoomScale="50" zoomScaleSheetLayoutView="50" zoomScalePageLayoutView="0" workbookViewId="0" topLeftCell="A1">
      <selection activeCell="A156" sqref="A156:F156"/>
    </sheetView>
  </sheetViews>
  <sheetFormatPr defaultColWidth="9.00390625" defaultRowHeight="34.5" customHeight="1"/>
  <cols>
    <col min="1" max="1" width="12.75390625" style="53" customWidth="1"/>
    <col min="2" max="2" width="30.625" style="130" customWidth="1"/>
    <col min="3" max="3" width="22.25390625" style="138" customWidth="1"/>
    <col min="4" max="4" width="6.00390625" style="113" customWidth="1"/>
    <col min="5" max="5" width="119.625" style="64" customWidth="1"/>
    <col min="6" max="6" width="36.00390625" style="54" customWidth="1"/>
    <col min="7" max="7" width="29.875" style="52" customWidth="1"/>
    <col min="8" max="8" width="33.00390625" style="52" customWidth="1"/>
    <col min="9" max="9" width="25.375" style="55" customWidth="1"/>
    <col min="10" max="10" width="25.25390625" style="55" customWidth="1"/>
    <col min="11" max="11" width="19.875" style="56" customWidth="1"/>
    <col min="12" max="16384" width="9.125" style="52" customWidth="1"/>
  </cols>
  <sheetData>
    <row r="1" spans="1:17" s="132" customFormat="1" ht="135" customHeight="1">
      <c r="A1" s="282" t="s">
        <v>455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51"/>
      <c r="M1" s="51"/>
      <c r="N1" s="51"/>
      <c r="O1" s="51"/>
      <c r="P1" s="51"/>
      <c r="Q1" s="51"/>
    </row>
    <row r="2" spans="1:12" s="132" customFormat="1" ht="34.5" customHeight="1">
      <c r="A2" s="50"/>
      <c r="B2" s="131"/>
      <c r="C2" s="136"/>
      <c r="D2" s="107"/>
      <c r="E2" s="62"/>
      <c r="F2" s="50"/>
      <c r="G2" s="50"/>
      <c r="H2" s="50"/>
      <c r="I2" s="288" t="s">
        <v>110</v>
      </c>
      <c r="J2" s="289"/>
      <c r="K2" s="286" t="s">
        <v>284</v>
      </c>
      <c r="L2" s="133"/>
    </row>
    <row r="3" spans="1:12" s="92" customFormat="1" ht="68.25" customHeight="1">
      <c r="A3" s="89" t="s">
        <v>314</v>
      </c>
      <c r="B3" s="145" t="s">
        <v>317</v>
      </c>
      <c r="C3" s="154" t="s">
        <v>348</v>
      </c>
      <c r="D3" s="134"/>
      <c r="E3" s="102" t="s">
        <v>315</v>
      </c>
      <c r="F3" s="90" t="s">
        <v>281</v>
      </c>
      <c r="G3" s="90" t="s">
        <v>282</v>
      </c>
      <c r="H3" s="90" t="s">
        <v>283</v>
      </c>
      <c r="I3" s="93" t="s">
        <v>243</v>
      </c>
      <c r="J3" s="93" t="s">
        <v>242</v>
      </c>
      <c r="K3" s="287"/>
      <c r="L3" s="91"/>
    </row>
    <row r="4" spans="1:11" s="68" customFormat="1" ht="69.75" customHeight="1">
      <c r="A4" s="63">
        <v>1</v>
      </c>
      <c r="B4" s="128">
        <v>22156</v>
      </c>
      <c r="C4" s="109" t="s">
        <v>351</v>
      </c>
      <c r="D4" s="120" t="s">
        <v>286</v>
      </c>
      <c r="E4" s="114" t="s">
        <v>67</v>
      </c>
      <c r="F4" s="65">
        <f aca="true" t="shared" si="0" ref="F4:F38">G4+H4</f>
        <v>8.445</v>
      </c>
      <c r="G4" s="71">
        <v>8.445</v>
      </c>
      <c r="H4" s="117"/>
      <c r="I4" s="69" t="s">
        <v>115</v>
      </c>
      <c r="J4" s="69" t="s">
        <v>244</v>
      </c>
      <c r="K4" s="70" t="s">
        <v>219</v>
      </c>
    </row>
    <row r="5" spans="1:11" s="68" customFormat="1" ht="69.75" customHeight="1">
      <c r="A5" s="63">
        <v>2</v>
      </c>
      <c r="B5" s="128" t="s">
        <v>441</v>
      </c>
      <c r="C5" s="109">
        <v>2219</v>
      </c>
      <c r="D5" s="120" t="s">
        <v>286</v>
      </c>
      <c r="E5" s="105" t="s">
        <v>442</v>
      </c>
      <c r="F5" s="65">
        <f t="shared" si="0"/>
        <v>3.248</v>
      </c>
      <c r="G5" s="214">
        <v>0.1</v>
      </c>
      <c r="H5" s="214">
        <v>3.148</v>
      </c>
      <c r="I5" s="215" t="s">
        <v>439</v>
      </c>
      <c r="J5" s="69" t="s">
        <v>440</v>
      </c>
      <c r="K5" s="70" t="s">
        <v>286</v>
      </c>
    </row>
    <row r="6" spans="1:11" s="68" customFormat="1" ht="69.75" customHeight="1">
      <c r="A6" s="63">
        <v>3</v>
      </c>
      <c r="B6" s="128">
        <v>22369</v>
      </c>
      <c r="C6" s="109" t="s">
        <v>353</v>
      </c>
      <c r="D6" s="120" t="s">
        <v>286</v>
      </c>
      <c r="E6" s="114" t="s">
        <v>74</v>
      </c>
      <c r="F6" s="65">
        <f>G6+H6</f>
        <v>7.432</v>
      </c>
      <c r="G6" s="71">
        <v>6.306</v>
      </c>
      <c r="H6" s="71">
        <v>1.126</v>
      </c>
      <c r="I6" s="72" t="s">
        <v>253</v>
      </c>
      <c r="J6" s="72" t="s">
        <v>254</v>
      </c>
      <c r="K6" s="70" t="s">
        <v>219</v>
      </c>
    </row>
    <row r="7" spans="1:11" s="68" customFormat="1" ht="69.75" customHeight="1">
      <c r="A7" s="63">
        <v>4</v>
      </c>
      <c r="B7" s="128">
        <v>22157</v>
      </c>
      <c r="C7" s="109" t="s">
        <v>354</v>
      </c>
      <c r="D7" s="120" t="s">
        <v>286</v>
      </c>
      <c r="E7" s="114" t="s">
        <v>352</v>
      </c>
      <c r="F7" s="65">
        <f t="shared" si="0"/>
        <v>6.1</v>
      </c>
      <c r="G7" s="71">
        <v>6.1</v>
      </c>
      <c r="H7" s="117"/>
      <c r="I7" s="69" t="s">
        <v>115</v>
      </c>
      <c r="J7" s="69" t="s">
        <v>245</v>
      </c>
      <c r="K7" s="70" t="s">
        <v>220</v>
      </c>
    </row>
    <row r="8" spans="1:11" s="68" customFormat="1" ht="69.75" customHeight="1">
      <c r="A8" s="63">
        <v>5</v>
      </c>
      <c r="B8" s="128">
        <v>22379</v>
      </c>
      <c r="C8" s="109" t="s">
        <v>368</v>
      </c>
      <c r="D8" s="120" t="s">
        <v>286</v>
      </c>
      <c r="E8" s="114" t="s">
        <v>78</v>
      </c>
      <c r="F8" s="65">
        <v>2.949</v>
      </c>
      <c r="G8" s="71">
        <v>2.949</v>
      </c>
      <c r="H8" s="193"/>
      <c r="I8" s="69" t="s">
        <v>259</v>
      </c>
      <c r="J8" s="69" t="s">
        <v>260</v>
      </c>
      <c r="K8" s="70" t="s">
        <v>286</v>
      </c>
    </row>
    <row r="9" spans="1:11" s="68" customFormat="1" ht="69.75" customHeight="1">
      <c r="A9" s="63">
        <v>6</v>
      </c>
      <c r="B9" s="128">
        <v>22371</v>
      </c>
      <c r="C9" s="109" t="s">
        <v>363</v>
      </c>
      <c r="D9" s="120" t="s">
        <v>286</v>
      </c>
      <c r="E9" s="103" t="s">
        <v>75</v>
      </c>
      <c r="F9" s="195">
        <f t="shared" si="0"/>
        <v>6.382</v>
      </c>
      <c r="G9" s="195">
        <v>4.118</v>
      </c>
      <c r="H9" s="195">
        <v>2.264</v>
      </c>
      <c r="I9" s="72" t="s">
        <v>255</v>
      </c>
      <c r="J9" s="72" t="s">
        <v>256</v>
      </c>
      <c r="K9" s="70" t="s">
        <v>286</v>
      </c>
    </row>
    <row r="10" spans="1:11" s="68" customFormat="1" ht="69.75" customHeight="1">
      <c r="A10" s="63">
        <v>7</v>
      </c>
      <c r="B10" s="128">
        <v>22378</v>
      </c>
      <c r="C10" s="109" t="s">
        <v>365</v>
      </c>
      <c r="D10" s="120" t="s">
        <v>286</v>
      </c>
      <c r="E10" s="103" t="s">
        <v>366</v>
      </c>
      <c r="F10" s="65">
        <f t="shared" si="0"/>
        <v>0.378</v>
      </c>
      <c r="G10" s="71">
        <v>0.378</v>
      </c>
      <c r="H10" s="117"/>
      <c r="I10" s="69" t="s">
        <v>115</v>
      </c>
      <c r="J10" s="69" t="s">
        <v>258</v>
      </c>
      <c r="K10" s="70" t="s">
        <v>220</v>
      </c>
    </row>
    <row r="11" spans="1:11" s="68" customFormat="1" ht="69.75" customHeight="1">
      <c r="A11" s="63">
        <v>8</v>
      </c>
      <c r="B11" s="128">
        <v>22377</v>
      </c>
      <c r="C11" s="109" t="s">
        <v>364</v>
      </c>
      <c r="D11" s="120" t="s">
        <v>286</v>
      </c>
      <c r="E11" s="103" t="s">
        <v>367</v>
      </c>
      <c r="F11" s="65">
        <f t="shared" si="0"/>
        <v>10.38</v>
      </c>
      <c r="G11" s="71">
        <v>10.38</v>
      </c>
      <c r="H11" s="117"/>
      <c r="I11" s="69" t="s">
        <v>115</v>
      </c>
      <c r="J11" s="69" t="s">
        <v>257</v>
      </c>
      <c r="K11" s="70" t="s">
        <v>220</v>
      </c>
    </row>
    <row r="12" spans="1:11" s="68" customFormat="1" ht="69.75" customHeight="1">
      <c r="A12" s="63">
        <v>9</v>
      </c>
      <c r="B12" s="128">
        <v>22395</v>
      </c>
      <c r="C12" s="109" t="s">
        <v>377</v>
      </c>
      <c r="D12" s="120" t="s">
        <v>286</v>
      </c>
      <c r="E12" s="114" t="s">
        <v>445</v>
      </c>
      <c r="F12" s="65">
        <f t="shared" si="0"/>
        <v>1.372</v>
      </c>
      <c r="G12" s="71">
        <v>1.372</v>
      </c>
      <c r="H12" s="117"/>
      <c r="I12" s="69" t="s">
        <v>268</v>
      </c>
      <c r="J12" s="69" t="s">
        <v>269</v>
      </c>
      <c r="K12" s="70" t="s">
        <v>220</v>
      </c>
    </row>
    <row r="13" spans="1:11" s="68" customFormat="1" ht="69.75" customHeight="1">
      <c r="A13" s="63">
        <v>10</v>
      </c>
      <c r="B13" s="128">
        <v>22711</v>
      </c>
      <c r="C13" s="109" t="s">
        <v>390</v>
      </c>
      <c r="D13" s="120" t="s">
        <v>286</v>
      </c>
      <c r="E13" s="114" t="s">
        <v>86</v>
      </c>
      <c r="F13" s="65">
        <f t="shared" si="0"/>
        <v>3.554</v>
      </c>
      <c r="G13" s="71">
        <v>3.554</v>
      </c>
      <c r="H13" s="117"/>
      <c r="I13" s="69" t="s">
        <v>115</v>
      </c>
      <c r="J13" s="69" t="s">
        <v>276</v>
      </c>
      <c r="K13" s="70" t="s">
        <v>220</v>
      </c>
    </row>
    <row r="14" spans="1:11" s="68" customFormat="1" ht="69.75" customHeight="1">
      <c r="A14" s="63">
        <v>11</v>
      </c>
      <c r="B14" s="128">
        <v>22710</v>
      </c>
      <c r="C14" s="109" t="s">
        <v>389</v>
      </c>
      <c r="D14" s="120" t="s">
        <v>286</v>
      </c>
      <c r="E14" s="114" t="s">
        <v>85</v>
      </c>
      <c r="F14" s="65">
        <f t="shared" si="0"/>
        <v>7.495</v>
      </c>
      <c r="G14" s="71">
        <v>4.631</v>
      </c>
      <c r="H14" s="71">
        <v>2.864</v>
      </c>
      <c r="I14" s="69" t="s">
        <v>115</v>
      </c>
      <c r="J14" s="69" t="s">
        <v>275</v>
      </c>
      <c r="K14" s="70" t="s">
        <v>220</v>
      </c>
    </row>
    <row r="15" spans="1:11" s="115" customFormat="1" ht="69.75" customHeight="1">
      <c r="A15" s="63">
        <v>12</v>
      </c>
      <c r="B15" s="128">
        <v>22728</v>
      </c>
      <c r="C15" s="109">
        <v>2107</v>
      </c>
      <c r="D15" s="120" t="s">
        <v>286</v>
      </c>
      <c r="E15" s="105" t="s">
        <v>347</v>
      </c>
      <c r="F15" s="65">
        <f t="shared" si="0"/>
        <v>5.863</v>
      </c>
      <c r="G15" s="71">
        <v>5.764</v>
      </c>
      <c r="H15" s="71">
        <v>0.099</v>
      </c>
      <c r="I15" s="69" t="s">
        <v>189</v>
      </c>
      <c r="J15" s="69" t="s">
        <v>190</v>
      </c>
      <c r="K15" s="70" t="s">
        <v>220</v>
      </c>
    </row>
    <row r="16" spans="1:11" s="115" customFormat="1" ht="69.75" customHeight="1">
      <c r="A16" s="63">
        <v>13</v>
      </c>
      <c r="B16" s="128">
        <v>22743</v>
      </c>
      <c r="C16" s="109">
        <v>2109</v>
      </c>
      <c r="D16" s="120" t="s">
        <v>286</v>
      </c>
      <c r="E16" s="114" t="s">
        <v>39</v>
      </c>
      <c r="F16" s="65">
        <f t="shared" si="0"/>
        <v>3.242</v>
      </c>
      <c r="G16" s="71">
        <v>3.242</v>
      </c>
      <c r="H16" s="117"/>
      <c r="I16" s="69" t="s">
        <v>115</v>
      </c>
      <c r="J16" s="69" t="s">
        <v>205</v>
      </c>
      <c r="K16" s="70" t="s">
        <v>220</v>
      </c>
    </row>
    <row r="17" spans="1:11" s="115" customFormat="1" ht="64.5" customHeight="1">
      <c r="A17" s="63">
        <v>14</v>
      </c>
      <c r="B17" s="128">
        <v>22744</v>
      </c>
      <c r="C17" s="109">
        <v>2110</v>
      </c>
      <c r="D17" s="120" t="s">
        <v>286</v>
      </c>
      <c r="E17" s="105" t="s">
        <v>339</v>
      </c>
      <c r="F17" s="65">
        <f t="shared" si="0"/>
        <v>1.3</v>
      </c>
      <c r="G17" s="117"/>
      <c r="H17" s="71">
        <v>1.3</v>
      </c>
      <c r="I17" s="69" t="s">
        <v>206</v>
      </c>
      <c r="J17" s="69" t="s">
        <v>207</v>
      </c>
      <c r="K17" s="70" t="s">
        <v>286</v>
      </c>
    </row>
    <row r="18" spans="1:11" s="115" customFormat="1" ht="2.25" customHeight="1" hidden="1">
      <c r="A18" s="63">
        <v>15</v>
      </c>
      <c r="B18" s="128"/>
      <c r="C18" s="109"/>
      <c r="D18" s="120"/>
      <c r="E18" s="114"/>
      <c r="F18" s="65"/>
      <c r="G18" s="71"/>
      <c r="H18" s="71"/>
      <c r="I18" s="69"/>
      <c r="J18" s="69"/>
      <c r="K18" s="70"/>
    </row>
    <row r="19" spans="1:11" s="115" customFormat="1" ht="69.75" customHeight="1">
      <c r="A19" s="63">
        <v>15</v>
      </c>
      <c r="B19" s="128">
        <v>22749</v>
      </c>
      <c r="C19" s="109">
        <v>2114</v>
      </c>
      <c r="D19" s="120" t="s">
        <v>286</v>
      </c>
      <c r="E19" s="105" t="s">
        <v>405</v>
      </c>
      <c r="F19" s="65">
        <f t="shared" si="0"/>
        <v>10.341</v>
      </c>
      <c r="G19" s="71">
        <v>5.56</v>
      </c>
      <c r="H19" s="71">
        <v>4.781</v>
      </c>
      <c r="I19" s="69" t="s">
        <v>115</v>
      </c>
      <c r="J19" s="69" t="s">
        <v>211</v>
      </c>
      <c r="K19" s="70" t="s">
        <v>286</v>
      </c>
    </row>
    <row r="20" spans="1:11" s="115" customFormat="1" ht="69.75" customHeight="1">
      <c r="A20" s="63">
        <v>16</v>
      </c>
      <c r="B20" s="128">
        <v>22752</v>
      </c>
      <c r="C20" s="109">
        <v>2123</v>
      </c>
      <c r="D20" s="120" t="s">
        <v>286</v>
      </c>
      <c r="E20" s="114" t="s">
        <v>44</v>
      </c>
      <c r="F20" s="65">
        <f t="shared" si="0"/>
        <v>7.9</v>
      </c>
      <c r="G20" s="71">
        <v>7.9</v>
      </c>
      <c r="H20" s="117"/>
      <c r="I20" s="69" t="s">
        <v>212</v>
      </c>
      <c r="J20" s="69" t="s">
        <v>213</v>
      </c>
      <c r="K20" s="70" t="s">
        <v>219</v>
      </c>
    </row>
    <row r="21" spans="1:11" s="115" customFormat="1" ht="69.75" customHeight="1">
      <c r="A21" s="63">
        <v>17</v>
      </c>
      <c r="B21" s="128">
        <v>22760</v>
      </c>
      <c r="C21" s="109">
        <v>2124</v>
      </c>
      <c r="D21" s="120" t="s">
        <v>286</v>
      </c>
      <c r="E21" s="114" t="s">
        <v>6</v>
      </c>
      <c r="F21" s="65">
        <f t="shared" si="0"/>
        <v>2.032</v>
      </c>
      <c r="G21" s="194">
        <v>0.55</v>
      </c>
      <c r="H21" s="71">
        <v>1.482</v>
      </c>
      <c r="I21" s="69" t="s">
        <v>115</v>
      </c>
      <c r="J21" s="69" t="s">
        <v>221</v>
      </c>
      <c r="K21" s="70" t="s">
        <v>286</v>
      </c>
    </row>
    <row r="22" spans="1:11" s="115" customFormat="1" ht="69.75" customHeight="1">
      <c r="A22" s="63">
        <v>18</v>
      </c>
      <c r="B22" s="128">
        <v>22754</v>
      </c>
      <c r="C22" s="109">
        <v>2125</v>
      </c>
      <c r="D22" s="120" t="s">
        <v>286</v>
      </c>
      <c r="E22" s="114" t="s">
        <v>47</v>
      </c>
      <c r="F22" s="65">
        <f t="shared" si="0"/>
        <v>6.625</v>
      </c>
      <c r="G22" s="71">
        <v>6.625</v>
      </c>
      <c r="H22" s="117"/>
      <c r="I22" s="69" t="s">
        <v>115</v>
      </c>
      <c r="J22" s="69" t="s">
        <v>215</v>
      </c>
      <c r="K22" s="70" t="s">
        <v>220</v>
      </c>
    </row>
    <row r="23" spans="1:11" s="115" customFormat="1" ht="69.75" customHeight="1">
      <c r="A23" s="253">
        <v>19</v>
      </c>
      <c r="B23" s="128" t="s">
        <v>103</v>
      </c>
      <c r="C23" s="255" t="s">
        <v>403</v>
      </c>
      <c r="D23" s="290"/>
      <c r="E23" s="266" t="s">
        <v>341</v>
      </c>
      <c r="F23" s="65">
        <f t="shared" si="0"/>
        <v>5.332</v>
      </c>
      <c r="G23" s="71">
        <v>5.332</v>
      </c>
      <c r="H23" s="117"/>
      <c r="I23" s="69" t="s">
        <v>218</v>
      </c>
      <c r="J23" s="69" t="s">
        <v>240</v>
      </c>
      <c r="K23" s="70" t="s">
        <v>220</v>
      </c>
    </row>
    <row r="24" spans="1:11" s="68" customFormat="1" ht="69.75" customHeight="1">
      <c r="A24" s="254"/>
      <c r="B24" s="128" t="s">
        <v>104</v>
      </c>
      <c r="C24" s="258"/>
      <c r="D24" s="291"/>
      <c r="E24" s="266"/>
      <c r="F24" s="65">
        <f t="shared" si="0"/>
        <v>5.454</v>
      </c>
      <c r="G24" s="71">
        <v>5.454</v>
      </c>
      <c r="H24" s="117"/>
      <c r="I24" s="69" t="s">
        <v>240</v>
      </c>
      <c r="J24" s="69" t="s">
        <v>241</v>
      </c>
      <c r="K24" s="70" t="s">
        <v>220</v>
      </c>
    </row>
    <row r="25" spans="1:11" s="68" customFormat="1" ht="69.75" customHeight="1">
      <c r="A25" s="63">
        <v>20</v>
      </c>
      <c r="B25" s="128">
        <v>22158</v>
      </c>
      <c r="C25" s="137" t="s">
        <v>355</v>
      </c>
      <c r="D25" s="118" t="s">
        <v>286</v>
      </c>
      <c r="E25" s="114" t="s">
        <v>342</v>
      </c>
      <c r="F25" s="65">
        <f t="shared" si="0"/>
        <v>10.054</v>
      </c>
      <c r="G25" s="71">
        <v>6.532</v>
      </c>
      <c r="H25" s="71">
        <v>3.522</v>
      </c>
      <c r="I25" s="69" t="s">
        <v>115</v>
      </c>
      <c r="J25" s="69" t="s">
        <v>246</v>
      </c>
      <c r="K25" s="70" t="s">
        <v>286</v>
      </c>
    </row>
    <row r="26" spans="1:11" s="68" customFormat="1" ht="69.75" customHeight="1">
      <c r="A26" s="63">
        <v>21</v>
      </c>
      <c r="B26" s="128">
        <v>22159</v>
      </c>
      <c r="C26" s="109" t="s">
        <v>356</v>
      </c>
      <c r="D26" s="120" t="s">
        <v>286</v>
      </c>
      <c r="E26" s="114" t="s">
        <v>69</v>
      </c>
      <c r="F26" s="65">
        <f t="shared" si="0"/>
        <v>6.309</v>
      </c>
      <c r="G26" s="71">
        <v>6.309</v>
      </c>
      <c r="H26" s="117"/>
      <c r="I26" s="69" t="s">
        <v>115</v>
      </c>
      <c r="J26" s="69" t="s">
        <v>247</v>
      </c>
      <c r="K26" s="70" t="s">
        <v>220</v>
      </c>
    </row>
    <row r="27" spans="1:11" s="68" customFormat="1" ht="102.75" customHeight="1">
      <c r="A27" s="63">
        <v>22</v>
      </c>
      <c r="B27" s="128">
        <v>22204</v>
      </c>
      <c r="C27" s="109" t="s">
        <v>357</v>
      </c>
      <c r="D27" s="120" t="s">
        <v>286</v>
      </c>
      <c r="E27" s="103" t="s">
        <v>71</v>
      </c>
      <c r="F27" s="65">
        <f t="shared" si="0"/>
        <v>7</v>
      </c>
      <c r="G27" s="71">
        <v>7</v>
      </c>
      <c r="H27" s="71"/>
      <c r="I27" s="69" t="s">
        <v>115</v>
      </c>
      <c r="J27" s="69" t="s">
        <v>417</v>
      </c>
      <c r="K27" s="70" t="s">
        <v>220</v>
      </c>
    </row>
    <row r="28" spans="1:11" s="68" customFormat="1" ht="69.75" customHeight="1">
      <c r="A28" s="63">
        <v>23</v>
      </c>
      <c r="B28" s="128">
        <v>22178</v>
      </c>
      <c r="C28" s="109" t="s">
        <v>358</v>
      </c>
      <c r="D28" s="120" t="s">
        <v>286</v>
      </c>
      <c r="E28" s="114" t="s">
        <v>70</v>
      </c>
      <c r="F28" s="65">
        <f t="shared" si="0"/>
        <v>0.429</v>
      </c>
      <c r="G28" s="71">
        <v>0.429</v>
      </c>
      <c r="H28" s="117"/>
      <c r="I28" s="69" t="s">
        <v>248</v>
      </c>
      <c r="J28" s="69" t="s">
        <v>249</v>
      </c>
      <c r="K28" s="70" t="s">
        <v>220</v>
      </c>
    </row>
    <row r="29" spans="1:11" s="68" customFormat="1" ht="69.75" customHeight="1">
      <c r="A29" s="63">
        <v>25</v>
      </c>
      <c r="B29" s="128">
        <v>22207</v>
      </c>
      <c r="C29" s="109" t="s">
        <v>360</v>
      </c>
      <c r="D29" s="120" t="s">
        <v>286</v>
      </c>
      <c r="E29" s="114" t="s">
        <v>72</v>
      </c>
      <c r="F29" s="65">
        <f t="shared" si="0"/>
        <v>8.171</v>
      </c>
      <c r="G29" s="71">
        <v>8.171</v>
      </c>
      <c r="H29" s="117"/>
      <c r="I29" s="69" t="s">
        <v>115</v>
      </c>
      <c r="J29" s="69" t="s">
        <v>251</v>
      </c>
      <c r="K29" s="70" t="s">
        <v>220</v>
      </c>
    </row>
    <row r="30" spans="1:11" s="68" customFormat="1" ht="69.75" customHeight="1">
      <c r="A30" s="63">
        <v>26</v>
      </c>
      <c r="B30" s="128">
        <v>22203</v>
      </c>
      <c r="C30" s="109" t="s">
        <v>359</v>
      </c>
      <c r="D30" s="120" t="s">
        <v>286</v>
      </c>
      <c r="E30" s="114" t="s">
        <v>58</v>
      </c>
      <c r="F30" s="65">
        <f t="shared" si="0"/>
        <v>1.754</v>
      </c>
      <c r="G30" s="71">
        <v>1.754</v>
      </c>
      <c r="H30" s="117"/>
      <c r="I30" s="69" t="s">
        <v>115</v>
      </c>
      <c r="J30" s="69" t="s">
        <v>250</v>
      </c>
      <c r="K30" s="70" t="s">
        <v>220</v>
      </c>
    </row>
    <row r="31" spans="1:11" s="68" customFormat="1" ht="69.75" customHeight="1">
      <c r="A31" s="63">
        <v>28</v>
      </c>
      <c r="B31" s="128">
        <v>22208</v>
      </c>
      <c r="C31" s="109" t="s">
        <v>361</v>
      </c>
      <c r="D31" s="120" t="s">
        <v>286</v>
      </c>
      <c r="E31" s="114" t="s">
        <v>362</v>
      </c>
      <c r="F31" s="65">
        <f t="shared" si="0"/>
        <v>6.612</v>
      </c>
      <c r="G31" s="71">
        <v>6.612</v>
      </c>
      <c r="H31" s="117"/>
      <c r="I31" s="69" t="s">
        <v>115</v>
      </c>
      <c r="J31" s="69" t="s">
        <v>252</v>
      </c>
      <c r="K31" s="70" t="s">
        <v>220</v>
      </c>
    </row>
    <row r="32" spans="1:11" s="68" customFormat="1" ht="69.75" customHeight="1">
      <c r="A32" s="63">
        <v>29</v>
      </c>
      <c r="B32" s="128">
        <v>22703</v>
      </c>
      <c r="C32" s="109" t="s">
        <v>384</v>
      </c>
      <c r="D32" s="120" t="s">
        <v>286</v>
      </c>
      <c r="E32" s="114" t="s">
        <v>83</v>
      </c>
      <c r="F32" s="65">
        <f t="shared" si="0"/>
        <v>6.179</v>
      </c>
      <c r="G32" s="71">
        <v>6.179</v>
      </c>
      <c r="H32" s="117"/>
      <c r="I32" s="69" t="s">
        <v>115</v>
      </c>
      <c r="J32" s="69" t="s">
        <v>271</v>
      </c>
      <c r="K32" s="70" t="s">
        <v>219</v>
      </c>
    </row>
    <row r="33" spans="1:11" s="68" customFormat="1" ht="69.75" customHeight="1">
      <c r="A33" s="63">
        <v>31</v>
      </c>
      <c r="B33" s="128">
        <v>22737</v>
      </c>
      <c r="C33" s="109" t="s">
        <v>391</v>
      </c>
      <c r="D33" s="120" t="s">
        <v>286</v>
      </c>
      <c r="E33" s="114" t="s">
        <v>87</v>
      </c>
      <c r="F33" s="65">
        <f t="shared" si="0"/>
        <v>4.35</v>
      </c>
      <c r="G33" s="87">
        <v>1.672</v>
      </c>
      <c r="H33" s="71">
        <v>2.678</v>
      </c>
      <c r="I33" s="69" t="s">
        <v>115</v>
      </c>
      <c r="J33" s="69" t="s">
        <v>199</v>
      </c>
      <c r="K33" s="70" t="s">
        <v>220</v>
      </c>
    </row>
    <row r="34" spans="1:11" s="68" customFormat="1" ht="69.75" customHeight="1">
      <c r="A34" s="63">
        <v>32</v>
      </c>
      <c r="B34" s="128">
        <v>22706</v>
      </c>
      <c r="C34" s="109" t="s">
        <v>386</v>
      </c>
      <c r="D34" s="120" t="s">
        <v>286</v>
      </c>
      <c r="E34" s="114" t="s">
        <v>65</v>
      </c>
      <c r="F34" s="65">
        <f t="shared" si="0"/>
        <v>6.766</v>
      </c>
      <c r="G34" s="71">
        <v>5.277</v>
      </c>
      <c r="H34" s="71">
        <v>1.489</v>
      </c>
      <c r="I34" s="72" t="s">
        <v>414</v>
      </c>
      <c r="J34" s="72" t="s">
        <v>415</v>
      </c>
      <c r="K34" s="70" t="s">
        <v>220</v>
      </c>
    </row>
    <row r="35" spans="1:11" s="68" customFormat="1" ht="69.75" customHeight="1">
      <c r="A35" s="63">
        <v>33</v>
      </c>
      <c r="B35" s="128">
        <v>22705</v>
      </c>
      <c r="C35" s="109" t="s">
        <v>385</v>
      </c>
      <c r="D35" s="120" t="s">
        <v>286</v>
      </c>
      <c r="E35" s="114" t="s">
        <v>64</v>
      </c>
      <c r="F35" s="65">
        <f t="shared" si="0"/>
        <v>5.001</v>
      </c>
      <c r="G35" s="71">
        <v>5.001</v>
      </c>
      <c r="H35" s="117"/>
      <c r="I35" s="69" t="s">
        <v>115</v>
      </c>
      <c r="J35" s="69" t="s">
        <v>413</v>
      </c>
      <c r="K35" s="70" t="s">
        <v>220</v>
      </c>
    </row>
    <row r="36" spans="1:11" s="68" customFormat="1" ht="69.75" customHeight="1">
      <c r="A36" s="63">
        <v>34</v>
      </c>
      <c r="B36" s="128">
        <v>22385</v>
      </c>
      <c r="C36" s="109" t="s">
        <v>369</v>
      </c>
      <c r="D36" s="120" t="s">
        <v>286</v>
      </c>
      <c r="E36" s="114" t="s">
        <v>371</v>
      </c>
      <c r="F36" s="65">
        <f t="shared" si="0"/>
        <v>3.784</v>
      </c>
      <c r="G36" s="71">
        <v>3.784</v>
      </c>
      <c r="H36" s="117"/>
      <c r="I36" s="69" t="s">
        <v>115</v>
      </c>
      <c r="J36" s="69" t="s">
        <v>416</v>
      </c>
      <c r="K36" s="70" t="s">
        <v>220</v>
      </c>
    </row>
    <row r="37" spans="1:11" s="68" customFormat="1" ht="69.75" customHeight="1">
      <c r="A37" s="63">
        <v>35</v>
      </c>
      <c r="B37" s="128">
        <v>22387</v>
      </c>
      <c r="C37" s="109" t="s">
        <v>372</v>
      </c>
      <c r="D37" s="120" t="s">
        <v>286</v>
      </c>
      <c r="E37" s="103" t="s">
        <v>80</v>
      </c>
      <c r="F37" s="65">
        <f t="shared" si="0"/>
        <v>7.559</v>
      </c>
      <c r="G37" s="71">
        <v>7.559</v>
      </c>
      <c r="H37" s="117"/>
      <c r="I37" s="69" t="s">
        <v>262</v>
      </c>
      <c r="J37" s="69" t="s">
        <v>263</v>
      </c>
      <c r="K37" s="70" t="s">
        <v>219</v>
      </c>
    </row>
    <row r="38" spans="1:11" s="68" customFormat="1" ht="69.75" customHeight="1">
      <c r="A38" s="63">
        <v>36</v>
      </c>
      <c r="B38" s="128">
        <v>22392</v>
      </c>
      <c r="C38" s="109" t="s">
        <v>376</v>
      </c>
      <c r="D38" s="120" t="s">
        <v>286</v>
      </c>
      <c r="E38" s="114" t="s">
        <v>62</v>
      </c>
      <c r="F38" s="65">
        <f t="shared" si="0"/>
        <v>3.405</v>
      </c>
      <c r="G38" s="71">
        <v>3.405</v>
      </c>
      <c r="H38" s="117"/>
      <c r="I38" s="69" t="s">
        <v>115</v>
      </c>
      <c r="J38" s="69" t="s">
        <v>267</v>
      </c>
      <c r="K38" s="70" t="s">
        <v>219</v>
      </c>
    </row>
    <row r="39" spans="1:11" s="68" customFormat="1" ht="69.75" customHeight="1">
      <c r="A39" s="63">
        <v>37</v>
      </c>
      <c r="B39" s="128">
        <v>22389</v>
      </c>
      <c r="C39" s="109" t="s">
        <v>373</v>
      </c>
      <c r="D39" s="120" t="s">
        <v>286</v>
      </c>
      <c r="E39" s="114" t="s">
        <v>60</v>
      </c>
      <c r="F39" s="65">
        <v>3.328</v>
      </c>
      <c r="G39" s="71">
        <v>3.328</v>
      </c>
      <c r="H39" s="117"/>
      <c r="I39" s="69" t="s">
        <v>287</v>
      </c>
      <c r="J39" s="69" t="s">
        <v>264</v>
      </c>
      <c r="K39" s="70" t="s">
        <v>220</v>
      </c>
    </row>
    <row r="40" spans="1:11" s="68" customFormat="1" ht="69.75" customHeight="1">
      <c r="A40" s="63">
        <v>38</v>
      </c>
      <c r="B40" s="128">
        <v>22386</v>
      </c>
      <c r="C40" s="109" t="s">
        <v>370</v>
      </c>
      <c r="D40" s="120" t="s">
        <v>286</v>
      </c>
      <c r="E40" s="114" t="s">
        <v>79</v>
      </c>
      <c r="F40" s="65">
        <f aca="true" t="shared" si="1" ref="F40:F59">G40+H40</f>
        <v>7.267</v>
      </c>
      <c r="G40" s="71">
        <v>7.267</v>
      </c>
      <c r="H40" s="117"/>
      <c r="I40" s="69" t="s">
        <v>115</v>
      </c>
      <c r="J40" s="69" t="s">
        <v>261</v>
      </c>
      <c r="K40" s="70" t="s">
        <v>220</v>
      </c>
    </row>
    <row r="41" spans="1:11" s="68" customFormat="1" ht="69.75" customHeight="1" hidden="1">
      <c r="A41" s="63">
        <v>39</v>
      </c>
      <c r="B41" s="128"/>
      <c r="C41" s="137"/>
      <c r="D41" s="118"/>
      <c r="E41" s="114"/>
      <c r="F41" s="65"/>
      <c r="G41" s="71"/>
      <c r="H41" s="117"/>
      <c r="I41" s="69"/>
      <c r="J41" s="69"/>
      <c r="K41" s="70"/>
    </row>
    <row r="42" spans="1:11" s="68" customFormat="1" ht="69.75" customHeight="1" hidden="1">
      <c r="A42" s="63">
        <v>40</v>
      </c>
      <c r="B42" s="66"/>
      <c r="C42" s="109"/>
      <c r="D42" s="120"/>
      <c r="E42" s="106"/>
      <c r="F42" s="65"/>
      <c r="G42" s="71"/>
      <c r="H42" s="117"/>
      <c r="I42" s="69"/>
      <c r="J42" s="69"/>
      <c r="K42" s="70"/>
    </row>
    <row r="43" spans="1:11" s="68" customFormat="1" ht="69.75" customHeight="1">
      <c r="A43" s="63">
        <v>39</v>
      </c>
      <c r="B43" s="128">
        <v>22391</v>
      </c>
      <c r="C43" s="109" t="s">
        <v>375</v>
      </c>
      <c r="D43" s="120" t="s">
        <v>286</v>
      </c>
      <c r="E43" s="114" t="s">
        <v>61</v>
      </c>
      <c r="F43" s="65">
        <f t="shared" si="1"/>
        <v>4.045</v>
      </c>
      <c r="G43" s="71">
        <v>2.758</v>
      </c>
      <c r="H43" s="71">
        <v>1.287</v>
      </c>
      <c r="I43" s="69" t="s">
        <v>115</v>
      </c>
      <c r="J43" s="69" t="s">
        <v>266</v>
      </c>
      <c r="K43" s="70" t="s">
        <v>286</v>
      </c>
    </row>
    <row r="44" spans="1:11" s="68" customFormat="1" ht="69.75" customHeight="1">
      <c r="A44" s="63">
        <v>40</v>
      </c>
      <c r="B44" s="128">
        <v>22390</v>
      </c>
      <c r="C44" s="109" t="s">
        <v>374</v>
      </c>
      <c r="D44" s="120" t="s">
        <v>286</v>
      </c>
      <c r="E44" s="114" t="s">
        <v>81</v>
      </c>
      <c r="F44" s="65">
        <f t="shared" si="1"/>
        <v>5.246</v>
      </c>
      <c r="G44" s="71">
        <v>5.246</v>
      </c>
      <c r="H44" s="117"/>
      <c r="I44" s="69" t="s">
        <v>115</v>
      </c>
      <c r="J44" s="69" t="s">
        <v>265</v>
      </c>
      <c r="K44" s="70" t="s">
        <v>220</v>
      </c>
    </row>
    <row r="45" spans="1:11" s="68" customFormat="1" ht="69.75" customHeight="1">
      <c r="A45" s="63">
        <v>41</v>
      </c>
      <c r="B45" s="128">
        <v>22709</v>
      </c>
      <c r="C45" s="109" t="s">
        <v>388</v>
      </c>
      <c r="D45" s="120" t="s">
        <v>286</v>
      </c>
      <c r="E45" s="114" t="s">
        <v>66</v>
      </c>
      <c r="F45" s="65">
        <f t="shared" si="1"/>
        <v>1.976</v>
      </c>
      <c r="G45" s="71">
        <v>1.976</v>
      </c>
      <c r="H45" s="117"/>
      <c r="I45" s="69" t="s">
        <v>115</v>
      </c>
      <c r="J45" s="69" t="s">
        <v>274</v>
      </c>
      <c r="K45" s="70" t="s">
        <v>220</v>
      </c>
    </row>
    <row r="46" spans="1:11" s="68" customFormat="1" ht="69.75" customHeight="1">
      <c r="A46" s="63">
        <v>42</v>
      </c>
      <c r="B46" s="128">
        <v>22708</v>
      </c>
      <c r="C46" s="137" t="s">
        <v>387</v>
      </c>
      <c r="D46" s="118" t="s">
        <v>286</v>
      </c>
      <c r="E46" s="103" t="s">
        <v>84</v>
      </c>
      <c r="F46" s="85">
        <v>5.322</v>
      </c>
      <c r="G46" s="86">
        <v>5.322</v>
      </c>
      <c r="H46" s="117"/>
      <c r="I46" s="72" t="s">
        <v>272</v>
      </c>
      <c r="J46" s="72" t="s">
        <v>273</v>
      </c>
      <c r="K46" s="70" t="s">
        <v>220</v>
      </c>
    </row>
    <row r="47" spans="1:11" s="68" customFormat="1" ht="69.75" customHeight="1">
      <c r="A47" s="63">
        <v>43</v>
      </c>
      <c r="B47" s="128">
        <v>22403</v>
      </c>
      <c r="C47" s="109" t="s">
        <v>378</v>
      </c>
      <c r="D47" s="120" t="s">
        <v>286</v>
      </c>
      <c r="E47" s="114" t="s">
        <v>379</v>
      </c>
      <c r="F47" s="65">
        <f t="shared" si="1"/>
        <v>3.524</v>
      </c>
      <c r="G47" s="71">
        <v>3.524</v>
      </c>
      <c r="H47" s="71"/>
      <c r="I47" s="69" t="s">
        <v>115</v>
      </c>
      <c r="J47" s="69" t="s">
        <v>270</v>
      </c>
      <c r="K47" s="70" t="s">
        <v>220</v>
      </c>
    </row>
    <row r="48" spans="1:11" s="115" customFormat="1" ht="90" customHeight="1">
      <c r="A48" s="63">
        <v>44</v>
      </c>
      <c r="B48" s="128">
        <v>22733</v>
      </c>
      <c r="C48" s="109">
        <v>2226</v>
      </c>
      <c r="D48" s="110" t="s">
        <v>286</v>
      </c>
      <c r="E48" s="103" t="s">
        <v>406</v>
      </c>
      <c r="F48" s="65">
        <f t="shared" si="1"/>
        <v>3.983</v>
      </c>
      <c r="G48" s="71">
        <v>3.983</v>
      </c>
      <c r="H48" s="117"/>
      <c r="I48" s="69" t="s">
        <v>194</v>
      </c>
      <c r="J48" s="69" t="s">
        <v>195</v>
      </c>
      <c r="K48" s="70" t="s">
        <v>286</v>
      </c>
    </row>
    <row r="49" spans="1:11" s="115" customFormat="1" ht="69.75" customHeight="1">
      <c r="A49" s="63">
        <v>45</v>
      </c>
      <c r="B49" s="128">
        <v>22735</v>
      </c>
      <c r="C49" s="109">
        <v>2227</v>
      </c>
      <c r="D49" s="155" t="s">
        <v>286</v>
      </c>
      <c r="E49" s="114" t="s">
        <v>337</v>
      </c>
      <c r="F49" s="65">
        <f t="shared" si="1"/>
        <v>5.963</v>
      </c>
      <c r="G49" s="71">
        <v>5.963</v>
      </c>
      <c r="H49" s="117"/>
      <c r="I49" s="69" t="s">
        <v>115</v>
      </c>
      <c r="J49" s="69" t="s">
        <v>197</v>
      </c>
      <c r="K49" s="70" t="s">
        <v>220</v>
      </c>
    </row>
    <row r="50" spans="1:11" s="115" customFormat="1" ht="81.75" customHeight="1">
      <c r="A50" s="63">
        <v>46</v>
      </c>
      <c r="B50" s="128">
        <v>22736</v>
      </c>
      <c r="C50" s="109">
        <v>2228</v>
      </c>
      <c r="D50" s="110" t="s">
        <v>286</v>
      </c>
      <c r="E50" s="104" t="s">
        <v>338</v>
      </c>
      <c r="F50" s="65">
        <f t="shared" si="1"/>
        <v>6.41</v>
      </c>
      <c r="G50" s="71">
        <v>6.41</v>
      </c>
      <c r="H50" s="71"/>
      <c r="I50" s="69" t="s">
        <v>115</v>
      </c>
      <c r="J50" s="69" t="s">
        <v>198</v>
      </c>
      <c r="K50" s="70" t="s">
        <v>220</v>
      </c>
    </row>
    <row r="51" spans="1:11" s="115" customFormat="1" ht="69.75" customHeight="1">
      <c r="A51" s="253">
        <v>47</v>
      </c>
      <c r="B51" s="128" t="s">
        <v>91</v>
      </c>
      <c r="C51" s="255">
        <v>2229</v>
      </c>
      <c r="D51" s="261" t="s">
        <v>286</v>
      </c>
      <c r="E51" s="274" t="s">
        <v>328</v>
      </c>
      <c r="F51" s="65">
        <f t="shared" si="1"/>
        <v>2.199</v>
      </c>
      <c r="G51" s="81">
        <v>2.199</v>
      </c>
      <c r="H51" s="117"/>
      <c r="I51" s="69" t="s">
        <v>115</v>
      </c>
      <c r="J51" s="69" t="s">
        <v>148</v>
      </c>
      <c r="K51" s="70" t="s">
        <v>219</v>
      </c>
    </row>
    <row r="52" spans="1:11" s="68" customFormat="1" ht="69.75" customHeight="1">
      <c r="A52" s="254"/>
      <c r="B52" s="128" t="s">
        <v>92</v>
      </c>
      <c r="C52" s="258"/>
      <c r="D52" s="262"/>
      <c r="E52" s="274"/>
      <c r="F52" s="65">
        <f t="shared" si="1"/>
        <v>11.168</v>
      </c>
      <c r="G52" s="81">
        <v>11.168</v>
      </c>
      <c r="H52" s="117"/>
      <c r="I52" s="69" t="s">
        <v>115</v>
      </c>
      <c r="J52" s="69" t="s">
        <v>149</v>
      </c>
      <c r="K52" s="70" t="s">
        <v>219</v>
      </c>
    </row>
    <row r="53" spans="1:11" s="115" customFormat="1" ht="69.75" customHeight="1">
      <c r="A53" s="63">
        <v>49</v>
      </c>
      <c r="B53" s="128">
        <v>22734</v>
      </c>
      <c r="C53" s="109">
        <v>2231</v>
      </c>
      <c r="D53" s="110" t="s">
        <v>286</v>
      </c>
      <c r="E53" s="114" t="s">
        <v>312</v>
      </c>
      <c r="F53" s="65">
        <f t="shared" si="1"/>
        <v>5.54</v>
      </c>
      <c r="G53" s="71">
        <v>5.54</v>
      </c>
      <c r="H53" s="117"/>
      <c r="I53" s="69" t="s">
        <v>115</v>
      </c>
      <c r="J53" s="69" t="s">
        <v>196</v>
      </c>
      <c r="K53" s="70" t="s">
        <v>220</v>
      </c>
    </row>
    <row r="54" spans="1:11" s="115" customFormat="1" ht="69.75" customHeight="1">
      <c r="A54" s="63">
        <v>51</v>
      </c>
      <c r="B54" s="128">
        <v>22564</v>
      </c>
      <c r="C54" s="109">
        <v>2233</v>
      </c>
      <c r="D54" s="110" t="s">
        <v>286</v>
      </c>
      <c r="E54" s="114" t="s">
        <v>304</v>
      </c>
      <c r="F54" s="65">
        <f t="shared" si="1"/>
        <v>9.596</v>
      </c>
      <c r="G54" s="81">
        <v>9.596</v>
      </c>
      <c r="H54" s="117"/>
      <c r="I54" s="69" t="s">
        <v>115</v>
      </c>
      <c r="J54" s="69" t="s">
        <v>147</v>
      </c>
      <c r="K54" s="70" t="s">
        <v>219</v>
      </c>
    </row>
    <row r="55" spans="1:11" s="115" customFormat="1" ht="105.75" customHeight="1">
      <c r="A55" s="63">
        <v>52</v>
      </c>
      <c r="B55" s="128">
        <v>22537</v>
      </c>
      <c r="C55" s="109">
        <v>2234</v>
      </c>
      <c r="D55" s="110" t="s">
        <v>286</v>
      </c>
      <c r="E55" s="103" t="s">
        <v>320</v>
      </c>
      <c r="F55" s="65">
        <f t="shared" si="1"/>
        <v>3.751</v>
      </c>
      <c r="G55" s="71">
        <v>3.751</v>
      </c>
      <c r="H55" s="117"/>
      <c r="I55" s="69" t="s">
        <v>118</v>
      </c>
      <c r="J55" s="69" t="s">
        <v>119</v>
      </c>
      <c r="K55" s="70" t="s">
        <v>286</v>
      </c>
    </row>
    <row r="56" spans="1:11" s="115" customFormat="1" ht="69.75" customHeight="1">
      <c r="A56" s="63">
        <v>53</v>
      </c>
      <c r="B56" s="128">
        <v>22233</v>
      </c>
      <c r="C56" s="109">
        <v>2235</v>
      </c>
      <c r="D56" s="110" t="s">
        <v>286</v>
      </c>
      <c r="E56" s="106" t="s">
        <v>88</v>
      </c>
      <c r="F56" s="65">
        <f t="shared" si="1"/>
        <v>5.323</v>
      </c>
      <c r="G56" s="71">
        <v>5.323</v>
      </c>
      <c r="H56" s="141"/>
      <c r="I56" s="69" t="s">
        <v>111</v>
      </c>
      <c r="J56" s="69" t="s">
        <v>112</v>
      </c>
      <c r="K56" s="70" t="s">
        <v>286</v>
      </c>
    </row>
    <row r="57" spans="1:11" s="115" customFormat="1" ht="69.75" customHeight="1">
      <c r="A57" s="63">
        <v>54</v>
      </c>
      <c r="B57" s="128">
        <v>22538</v>
      </c>
      <c r="C57" s="109">
        <v>2236</v>
      </c>
      <c r="D57" s="110" t="s">
        <v>286</v>
      </c>
      <c r="E57" s="106" t="s">
        <v>295</v>
      </c>
      <c r="F57" s="65">
        <f t="shared" si="1"/>
        <v>7.243</v>
      </c>
      <c r="G57" s="71">
        <v>7.243</v>
      </c>
      <c r="H57" s="117"/>
      <c r="I57" s="69" t="s">
        <v>120</v>
      </c>
      <c r="J57" s="69" t="s">
        <v>121</v>
      </c>
      <c r="K57" s="70" t="s">
        <v>219</v>
      </c>
    </row>
    <row r="58" spans="1:11" s="115" customFormat="1" ht="69.75" customHeight="1">
      <c r="A58" s="63">
        <v>55</v>
      </c>
      <c r="B58" s="128">
        <v>22541</v>
      </c>
      <c r="C58" s="109">
        <v>2237</v>
      </c>
      <c r="D58" s="110" t="s">
        <v>286</v>
      </c>
      <c r="E58" s="122" t="s">
        <v>349</v>
      </c>
      <c r="F58" s="65">
        <f t="shared" si="1"/>
        <v>1.174</v>
      </c>
      <c r="G58" s="71">
        <v>1.174</v>
      </c>
      <c r="H58" s="117"/>
      <c r="I58" s="69" t="s">
        <v>124</v>
      </c>
      <c r="J58" s="69" t="s">
        <v>125</v>
      </c>
      <c r="K58" s="70" t="s">
        <v>220</v>
      </c>
    </row>
    <row r="59" spans="1:11" s="115" customFormat="1" ht="69.75" customHeight="1">
      <c r="A59" s="63">
        <v>56</v>
      </c>
      <c r="B59" s="128">
        <v>22539</v>
      </c>
      <c r="C59" s="109">
        <v>2238</v>
      </c>
      <c r="D59" s="110" t="s">
        <v>286</v>
      </c>
      <c r="E59" s="106" t="s">
        <v>294</v>
      </c>
      <c r="F59" s="271">
        <f t="shared" si="1"/>
        <v>9.066</v>
      </c>
      <c r="G59" s="271">
        <v>9.066</v>
      </c>
      <c r="H59" s="284"/>
      <c r="I59" s="69" t="s">
        <v>115</v>
      </c>
      <c r="J59" s="69" t="s">
        <v>122</v>
      </c>
      <c r="K59" s="70" t="s">
        <v>219</v>
      </c>
    </row>
    <row r="60" spans="1:11" s="159" customFormat="1" ht="69.75" customHeight="1">
      <c r="A60" s="267" t="s">
        <v>399</v>
      </c>
      <c r="B60" s="267"/>
      <c r="C60" s="267"/>
      <c r="D60" s="267"/>
      <c r="E60" s="267"/>
      <c r="F60" s="271"/>
      <c r="G60" s="271"/>
      <c r="H60" s="285"/>
      <c r="I60" s="157" t="s">
        <v>122</v>
      </c>
      <c r="J60" s="157" t="s">
        <v>123</v>
      </c>
      <c r="K60" s="158" t="s">
        <v>219</v>
      </c>
    </row>
    <row r="61" spans="1:11" s="115" customFormat="1" ht="69.75" customHeight="1">
      <c r="A61" s="63">
        <v>57</v>
      </c>
      <c r="B61" s="128">
        <v>22544</v>
      </c>
      <c r="C61" s="109">
        <v>2239</v>
      </c>
      <c r="D61" s="110" t="s">
        <v>286</v>
      </c>
      <c r="E61" s="106" t="s">
        <v>296</v>
      </c>
      <c r="F61" s="271">
        <v>6.279</v>
      </c>
      <c r="G61" s="271">
        <v>6.279</v>
      </c>
      <c r="H61" s="270"/>
      <c r="I61" s="69" t="s">
        <v>126</v>
      </c>
      <c r="J61" s="69" t="s">
        <v>127</v>
      </c>
      <c r="K61" s="70" t="s">
        <v>220</v>
      </c>
    </row>
    <row r="62" spans="1:11" s="160" customFormat="1" ht="69.75" customHeight="1">
      <c r="A62" s="267" t="s">
        <v>401</v>
      </c>
      <c r="B62" s="267"/>
      <c r="C62" s="283"/>
      <c r="D62" s="267"/>
      <c r="E62" s="267"/>
      <c r="F62" s="271"/>
      <c r="G62" s="271"/>
      <c r="H62" s="270"/>
      <c r="I62" s="157" t="s">
        <v>435</v>
      </c>
      <c r="J62" s="157" t="s">
        <v>126</v>
      </c>
      <c r="K62" s="158" t="s">
        <v>220</v>
      </c>
    </row>
    <row r="63" spans="1:11" s="115" customFormat="1" ht="69.75" customHeight="1">
      <c r="A63" s="253">
        <v>58</v>
      </c>
      <c r="B63" s="128" t="s">
        <v>89</v>
      </c>
      <c r="C63" s="255">
        <v>2240</v>
      </c>
      <c r="D63" s="259" t="s">
        <v>286</v>
      </c>
      <c r="E63" s="266" t="s">
        <v>319</v>
      </c>
      <c r="F63" s="65">
        <f>G63+H63</f>
        <v>1.469</v>
      </c>
      <c r="G63" s="71">
        <v>1.469</v>
      </c>
      <c r="H63" s="117"/>
      <c r="I63" s="69" t="s">
        <v>115</v>
      </c>
      <c r="J63" s="69" t="s">
        <v>117</v>
      </c>
      <c r="K63" s="70" t="s">
        <v>220</v>
      </c>
    </row>
    <row r="64" spans="1:11" s="115" customFormat="1" ht="69.75" customHeight="1">
      <c r="A64" s="254"/>
      <c r="B64" s="128" t="s">
        <v>90</v>
      </c>
      <c r="C64" s="256"/>
      <c r="D64" s="260"/>
      <c r="E64" s="266"/>
      <c r="F64" s="65">
        <f>G64+H64</f>
        <v>5.368</v>
      </c>
      <c r="G64" s="71">
        <v>5.368</v>
      </c>
      <c r="H64" s="117"/>
      <c r="I64" s="69" t="s">
        <v>115</v>
      </c>
      <c r="J64" s="69" t="s">
        <v>114</v>
      </c>
      <c r="K64" s="70" t="s">
        <v>220</v>
      </c>
    </row>
    <row r="65" spans="1:11" s="115" customFormat="1" ht="69.75" customHeight="1">
      <c r="A65" s="63">
        <v>59</v>
      </c>
      <c r="B65" s="128">
        <v>22543</v>
      </c>
      <c r="C65" s="109">
        <v>2241</v>
      </c>
      <c r="D65" s="110" t="s">
        <v>286</v>
      </c>
      <c r="E65" s="106" t="s">
        <v>321</v>
      </c>
      <c r="F65" s="65">
        <v>2.6</v>
      </c>
      <c r="G65" s="71">
        <v>2.6</v>
      </c>
      <c r="H65" s="117"/>
      <c r="I65" s="69" t="s">
        <v>113</v>
      </c>
      <c r="J65" s="69" t="s">
        <v>288</v>
      </c>
      <c r="K65" s="70" t="s">
        <v>286</v>
      </c>
    </row>
    <row r="66" spans="1:11" s="115" customFormat="1" ht="69.75" customHeight="1">
      <c r="A66" s="63">
        <v>60</v>
      </c>
      <c r="B66" s="128">
        <v>22535</v>
      </c>
      <c r="C66" s="109">
        <v>2242</v>
      </c>
      <c r="D66" s="110" t="s">
        <v>286</v>
      </c>
      <c r="E66" s="104" t="s">
        <v>318</v>
      </c>
      <c r="F66" s="65">
        <f>G66+H66</f>
        <v>3.04</v>
      </c>
      <c r="G66" s="71">
        <v>3.04</v>
      </c>
      <c r="H66" s="117"/>
      <c r="I66" s="69" t="s">
        <v>115</v>
      </c>
      <c r="J66" s="69" t="s">
        <v>116</v>
      </c>
      <c r="K66" s="70" t="s">
        <v>220</v>
      </c>
    </row>
    <row r="67" spans="1:11" s="115" customFormat="1" ht="69.75" customHeight="1">
      <c r="A67" s="63">
        <v>61</v>
      </c>
      <c r="B67" s="128">
        <v>22545</v>
      </c>
      <c r="C67" s="111">
        <v>2243</v>
      </c>
      <c r="D67" s="112" t="s">
        <v>286</v>
      </c>
      <c r="E67" s="106" t="s">
        <v>322</v>
      </c>
      <c r="F67" s="65">
        <f>G67+H67</f>
        <v>6.427</v>
      </c>
      <c r="G67" s="71">
        <v>3.712</v>
      </c>
      <c r="H67" s="71">
        <v>2.715</v>
      </c>
      <c r="I67" s="69" t="s">
        <v>115</v>
      </c>
      <c r="J67" s="69" t="s">
        <v>128</v>
      </c>
      <c r="K67" s="70" t="s">
        <v>286</v>
      </c>
    </row>
    <row r="68" spans="1:11" s="115" customFormat="1" ht="69.75" customHeight="1">
      <c r="A68" s="63">
        <v>62</v>
      </c>
      <c r="B68" s="128">
        <v>22546</v>
      </c>
      <c r="C68" s="111">
        <v>2244</v>
      </c>
      <c r="D68" s="112" t="s">
        <v>286</v>
      </c>
      <c r="E68" s="106" t="s">
        <v>297</v>
      </c>
      <c r="F68" s="65">
        <f>G68+H68</f>
        <v>2.068</v>
      </c>
      <c r="G68" s="123"/>
      <c r="H68" s="71">
        <v>2.068</v>
      </c>
      <c r="I68" s="69" t="s">
        <v>129</v>
      </c>
      <c r="J68" s="69" t="s">
        <v>130</v>
      </c>
      <c r="K68" s="70" t="s">
        <v>286</v>
      </c>
    </row>
    <row r="69" spans="1:11" s="115" customFormat="1" ht="69.75" customHeight="1">
      <c r="A69" s="63">
        <v>63</v>
      </c>
      <c r="B69" s="128">
        <v>22550</v>
      </c>
      <c r="C69" s="109">
        <v>2245</v>
      </c>
      <c r="D69" s="110" t="s">
        <v>286</v>
      </c>
      <c r="E69" s="105" t="s">
        <v>407</v>
      </c>
      <c r="F69" s="65">
        <f>G69+H69</f>
        <v>4.697</v>
      </c>
      <c r="G69" s="71">
        <v>4.697</v>
      </c>
      <c r="H69" s="117"/>
      <c r="I69" s="69" t="s">
        <v>137</v>
      </c>
      <c r="J69" s="69" t="s">
        <v>138</v>
      </c>
      <c r="K69" s="70" t="s">
        <v>220</v>
      </c>
    </row>
    <row r="70" spans="1:11" s="115" customFormat="1" ht="69.75" customHeight="1">
      <c r="A70" s="63">
        <v>64</v>
      </c>
      <c r="B70" s="128">
        <v>22547</v>
      </c>
      <c r="C70" s="109">
        <v>2246</v>
      </c>
      <c r="D70" s="110" t="s">
        <v>286</v>
      </c>
      <c r="E70" s="106" t="s">
        <v>323</v>
      </c>
      <c r="F70" s="271">
        <f>G70+H70</f>
        <v>8.862</v>
      </c>
      <c r="G70" s="271">
        <v>8.862</v>
      </c>
      <c r="H70" s="270"/>
      <c r="I70" s="69" t="s">
        <v>131</v>
      </c>
      <c r="J70" s="69" t="s">
        <v>132</v>
      </c>
      <c r="K70" s="70" t="s">
        <v>219</v>
      </c>
    </row>
    <row r="71" spans="1:11" s="160" customFormat="1" ht="69.75" customHeight="1">
      <c r="A71" s="267" t="s">
        <v>402</v>
      </c>
      <c r="B71" s="267"/>
      <c r="C71" s="267"/>
      <c r="D71" s="267"/>
      <c r="E71" s="267"/>
      <c r="F71" s="271"/>
      <c r="G71" s="271"/>
      <c r="H71" s="270"/>
      <c r="I71" s="157" t="s">
        <v>115</v>
      </c>
      <c r="J71" s="157" t="s">
        <v>131</v>
      </c>
      <c r="K71" s="158" t="s">
        <v>219</v>
      </c>
    </row>
    <row r="72" spans="1:11" s="68" customFormat="1" ht="69.75" customHeight="1">
      <c r="A72" s="63">
        <v>65</v>
      </c>
      <c r="B72" s="128">
        <v>22548</v>
      </c>
      <c r="C72" s="109">
        <v>2247</v>
      </c>
      <c r="D72" s="110" t="s">
        <v>286</v>
      </c>
      <c r="E72" s="114" t="s">
        <v>298</v>
      </c>
      <c r="F72" s="65">
        <f aca="true" t="shared" si="2" ref="F72:F84">G72+H72</f>
        <v>10.809</v>
      </c>
      <c r="G72" s="71">
        <v>10.809</v>
      </c>
      <c r="H72" s="117"/>
      <c r="I72" s="69" t="s">
        <v>133</v>
      </c>
      <c r="J72" s="69" t="s">
        <v>134</v>
      </c>
      <c r="K72" s="70" t="s">
        <v>220</v>
      </c>
    </row>
    <row r="73" spans="1:11" s="76" customFormat="1" ht="69.75" customHeight="1">
      <c r="A73" s="63">
        <v>66</v>
      </c>
      <c r="B73" s="128">
        <v>22549</v>
      </c>
      <c r="C73" s="109">
        <v>2248</v>
      </c>
      <c r="D73" s="110" t="s">
        <v>286</v>
      </c>
      <c r="E73" s="114" t="s">
        <v>324</v>
      </c>
      <c r="F73" s="65">
        <f t="shared" si="2"/>
        <v>5.817</v>
      </c>
      <c r="G73" s="71">
        <v>5.817</v>
      </c>
      <c r="H73" s="117"/>
      <c r="I73" s="69" t="s">
        <v>135</v>
      </c>
      <c r="J73" s="69" t="s">
        <v>136</v>
      </c>
      <c r="K73" s="70" t="s">
        <v>220</v>
      </c>
    </row>
    <row r="74" spans="1:11" s="68" customFormat="1" ht="69.75" customHeight="1">
      <c r="A74" s="63">
        <v>67</v>
      </c>
      <c r="B74" s="128">
        <v>22557</v>
      </c>
      <c r="C74" s="137">
        <v>2249</v>
      </c>
      <c r="D74" s="155" t="s">
        <v>286</v>
      </c>
      <c r="E74" s="114" t="s">
        <v>327</v>
      </c>
      <c r="F74" s="65">
        <f t="shared" si="2"/>
        <v>4.705</v>
      </c>
      <c r="G74" s="71">
        <v>4.705</v>
      </c>
      <c r="H74" s="117"/>
      <c r="I74" s="69" t="s">
        <v>115</v>
      </c>
      <c r="J74" s="69" t="s">
        <v>144</v>
      </c>
      <c r="K74" s="70" t="s">
        <v>219</v>
      </c>
    </row>
    <row r="75" spans="1:11" s="68" customFormat="1" ht="69.75" customHeight="1">
      <c r="A75" s="63">
        <v>68</v>
      </c>
      <c r="B75" s="128">
        <v>22558</v>
      </c>
      <c r="C75" s="109">
        <v>2250</v>
      </c>
      <c r="D75" s="110" t="s">
        <v>286</v>
      </c>
      <c r="E75" s="114" t="s">
        <v>302</v>
      </c>
      <c r="F75" s="65">
        <f t="shared" si="2"/>
        <v>1.405</v>
      </c>
      <c r="G75" s="71">
        <v>1.405</v>
      </c>
      <c r="H75" s="117"/>
      <c r="I75" s="69" t="s">
        <v>115</v>
      </c>
      <c r="J75" s="69" t="s">
        <v>145</v>
      </c>
      <c r="K75" s="70" t="s">
        <v>220</v>
      </c>
    </row>
    <row r="76" spans="1:11" s="68" customFormat="1" ht="69.75" customHeight="1">
      <c r="A76" s="63">
        <v>69</v>
      </c>
      <c r="B76" s="128">
        <v>22559</v>
      </c>
      <c r="C76" s="111">
        <v>2251</v>
      </c>
      <c r="D76" s="112" t="s">
        <v>286</v>
      </c>
      <c r="E76" s="114" t="s">
        <v>303</v>
      </c>
      <c r="F76" s="65">
        <f t="shared" si="2"/>
        <v>3.611</v>
      </c>
      <c r="G76" s="71">
        <v>3.611</v>
      </c>
      <c r="H76" s="117"/>
      <c r="I76" s="69" t="s">
        <v>115</v>
      </c>
      <c r="J76" s="69" t="s">
        <v>146</v>
      </c>
      <c r="K76" s="70" t="s">
        <v>286</v>
      </c>
    </row>
    <row r="77" spans="1:11" s="68" customFormat="1" ht="69.75" customHeight="1">
      <c r="A77" s="63">
        <v>70</v>
      </c>
      <c r="B77" s="128">
        <v>22555</v>
      </c>
      <c r="C77" s="109">
        <v>2252</v>
      </c>
      <c r="D77" s="110" t="s">
        <v>286</v>
      </c>
      <c r="E77" s="114" t="s">
        <v>300</v>
      </c>
      <c r="F77" s="65">
        <f t="shared" si="2"/>
        <v>3.819</v>
      </c>
      <c r="G77" s="71">
        <v>3.819</v>
      </c>
      <c r="H77" s="117"/>
      <c r="I77" s="69" t="s">
        <v>115</v>
      </c>
      <c r="J77" s="69" t="s">
        <v>142</v>
      </c>
      <c r="K77" s="70" t="s">
        <v>220</v>
      </c>
    </row>
    <row r="78" spans="1:11" s="68" customFormat="1" ht="69.75" customHeight="1">
      <c r="A78" s="63">
        <v>71</v>
      </c>
      <c r="B78" s="128">
        <v>22556</v>
      </c>
      <c r="C78" s="137">
        <v>2253</v>
      </c>
      <c r="D78" s="155" t="s">
        <v>286</v>
      </c>
      <c r="E78" s="114" t="s">
        <v>301</v>
      </c>
      <c r="F78" s="65">
        <f t="shared" si="2"/>
        <v>6.676</v>
      </c>
      <c r="G78" s="71">
        <v>6.676</v>
      </c>
      <c r="H78" s="117"/>
      <c r="I78" s="69" t="s">
        <v>115</v>
      </c>
      <c r="J78" s="69" t="s">
        <v>143</v>
      </c>
      <c r="K78" s="70" t="s">
        <v>220</v>
      </c>
    </row>
    <row r="79" spans="1:11" s="68" customFormat="1" ht="69.75" customHeight="1">
      <c r="A79" s="63">
        <v>72</v>
      </c>
      <c r="B79" s="128">
        <v>22553</v>
      </c>
      <c r="C79" s="109">
        <v>2254</v>
      </c>
      <c r="D79" s="110" t="s">
        <v>286</v>
      </c>
      <c r="E79" s="114" t="s">
        <v>299</v>
      </c>
      <c r="F79" s="65">
        <f t="shared" si="2"/>
        <v>5.917</v>
      </c>
      <c r="G79" s="71">
        <v>5.917</v>
      </c>
      <c r="H79" s="117"/>
      <c r="I79" s="69" t="s">
        <v>115</v>
      </c>
      <c r="J79" s="69" t="s">
        <v>141</v>
      </c>
      <c r="K79" s="70" t="s">
        <v>220</v>
      </c>
    </row>
    <row r="80" spans="1:11" s="68" customFormat="1" ht="69.75" customHeight="1">
      <c r="A80" s="63">
        <v>73</v>
      </c>
      <c r="B80" s="128">
        <v>22552</v>
      </c>
      <c r="C80" s="137">
        <v>2255</v>
      </c>
      <c r="D80" s="155" t="s">
        <v>286</v>
      </c>
      <c r="E80" s="114" t="s">
        <v>326</v>
      </c>
      <c r="F80" s="65">
        <f t="shared" si="2"/>
        <v>7.195</v>
      </c>
      <c r="G80" s="71">
        <v>7.195</v>
      </c>
      <c r="H80" s="117"/>
      <c r="I80" s="69" t="s">
        <v>115</v>
      </c>
      <c r="J80" s="69" t="s">
        <v>140</v>
      </c>
      <c r="K80" s="70" t="s">
        <v>220</v>
      </c>
    </row>
    <row r="81" spans="1:11" s="68" customFormat="1" ht="69.75" customHeight="1">
      <c r="A81" s="63">
        <v>74</v>
      </c>
      <c r="B81" s="128">
        <v>22551</v>
      </c>
      <c r="C81" s="109">
        <v>2256</v>
      </c>
      <c r="D81" s="110" t="s">
        <v>286</v>
      </c>
      <c r="E81" s="114" t="s">
        <v>325</v>
      </c>
      <c r="F81" s="65">
        <f t="shared" si="2"/>
        <v>4.707000000000001</v>
      </c>
      <c r="G81" s="71">
        <v>2.309</v>
      </c>
      <c r="H81" s="71">
        <v>2.398</v>
      </c>
      <c r="I81" s="69" t="s">
        <v>115</v>
      </c>
      <c r="J81" s="69" t="s">
        <v>139</v>
      </c>
      <c r="K81" s="70" t="s">
        <v>286</v>
      </c>
    </row>
    <row r="82" spans="1:11" s="68" customFormat="1" ht="69.75" customHeight="1">
      <c r="A82" s="63">
        <v>75</v>
      </c>
      <c r="B82" s="128">
        <v>22569</v>
      </c>
      <c r="C82" s="137">
        <v>2257</v>
      </c>
      <c r="D82" s="155" t="s">
        <v>286</v>
      </c>
      <c r="E82" s="114" t="s">
        <v>330</v>
      </c>
      <c r="F82" s="65">
        <f t="shared" si="2"/>
        <v>7.26</v>
      </c>
      <c r="G82" s="71">
        <v>4.991</v>
      </c>
      <c r="H82" s="71">
        <v>2.269</v>
      </c>
      <c r="I82" s="69" t="s">
        <v>115</v>
      </c>
      <c r="J82" s="69" t="s">
        <v>285</v>
      </c>
      <c r="K82" s="70" t="s">
        <v>286</v>
      </c>
    </row>
    <row r="83" spans="1:11" s="68" customFormat="1" ht="69.75" customHeight="1">
      <c r="A83" s="63">
        <v>76</v>
      </c>
      <c r="B83" s="135">
        <v>22567</v>
      </c>
      <c r="C83" s="140">
        <v>2258</v>
      </c>
      <c r="D83" s="188" t="s">
        <v>286</v>
      </c>
      <c r="E83" s="190" t="s">
        <v>305</v>
      </c>
      <c r="F83" s="73">
        <f t="shared" si="2"/>
        <v>5.154</v>
      </c>
      <c r="G83" s="82">
        <v>4.764</v>
      </c>
      <c r="H83" s="74">
        <v>0.39</v>
      </c>
      <c r="I83" s="75" t="s">
        <v>115</v>
      </c>
      <c r="J83" s="75" t="s">
        <v>150</v>
      </c>
      <c r="K83" s="83" t="s">
        <v>220</v>
      </c>
    </row>
    <row r="84" spans="1:11" s="68" customFormat="1" ht="69.75" customHeight="1">
      <c r="A84" s="63">
        <v>77</v>
      </c>
      <c r="B84" s="191">
        <v>22568</v>
      </c>
      <c r="C84" s="109">
        <v>2259</v>
      </c>
      <c r="D84" s="110" t="s">
        <v>286</v>
      </c>
      <c r="E84" s="189" t="s">
        <v>329</v>
      </c>
      <c r="F84" s="271">
        <f t="shared" si="2"/>
        <v>14.366</v>
      </c>
      <c r="G84" s="271">
        <v>14.366</v>
      </c>
      <c r="H84" s="270"/>
      <c r="I84" s="69" t="s">
        <v>151</v>
      </c>
      <c r="J84" s="69" t="s">
        <v>152</v>
      </c>
      <c r="K84" s="70" t="s">
        <v>219</v>
      </c>
    </row>
    <row r="85" spans="1:11" s="160" customFormat="1" ht="69.75" customHeight="1">
      <c r="A85" s="268" t="s">
        <v>400</v>
      </c>
      <c r="B85" s="268"/>
      <c r="C85" s="268"/>
      <c r="D85" s="268"/>
      <c r="E85" s="268"/>
      <c r="F85" s="271"/>
      <c r="G85" s="271"/>
      <c r="H85" s="270"/>
      <c r="I85" s="157" t="s">
        <v>115</v>
      </c>
      <c r="J85" s="157" t="s">
        <v>151</v>
      </c>
      <c r="K85" s="158" t="s">
        <v>219</v>
      </c>
    </row>
    <row r="86" spans="1:11" s="68" customFormat="1" ht="69.75" customHeight="1">
      <c r="A86" s="77">
        <v>78</v>
      </c>
      <c r="B86" s="127">
        <v>22738</v>
      </c>
      <c r="C86" s="137">
        <v>2260</v>
      </c>
      <c r="D86" s="155" t="s">
        <v>286</v>
      </c>
      <c r="E86" s="116" t="s">
        <v>313</v>
      </c>
      <c r="F86" s="78">
        <f aca="true" t="shared" si="3" ref="F86:F94">G86+H86</f>
        <v>5.887</v>
      </c>
      <c r="G86" s="79">
        <v>5.887</v>
      </c>
      <c r="H86" s="126"/>
      <c r="I86" s="80" t="s">
        <v>115</v>
      </c>
      <c r="J86" s="80" t="s">
        <v>200</v>
      </c>
      <c r="K86" s="67" t="s">
        <v>220</v>
      </c>
    </row>
    <row r="87" spans="1:11" s="68" customFormat="1" ht="69.75" customHeight="1">
      <c r="A87" s="63">
        <v>79</v>
      </c>
      <c r="B87" s="128">
        <v>22712</v>
      </c>
      <c r="C87" s="109">
        <v>2262</v>
      </c>
      <c r="D87" s="110" t="s">
        <v>286</v>
      </c>
      <c r="E87" s="114" t="s">
        <v>334</v>
      </c>
      <c r="F87" s="65">
        <f t="shared" si="3"/>
        <v>1.013</v>
      </c>
      <c r="G87" s="71">
        <v>1.013</v>
      </c>
      <c r="H87" s="117"/>
      <c r="I87" s="69" t="s">
        <v>115</v>
      </c>
      <c r="J87" s="69" t="s">
        <v>184</v>
      </c>
      <c r="K87" s="70" t="s">
        <v>286</v>
      </c>
    </row>
    <row r="88" spans="1:11" s="68" customFormat="1" ht="69.75" customHeight="1">
      <c r="A88" s="77">
        <v>80</v>
      </c>
      <c r="B88" s="128">
        <v>22731</v>
      </c>
      <c r="C88" s="109">
        <v>2263</v>
      </c>
      <c r="D88" s="110" t="s">
        <v>286</v>
      </c>
      <c r="E88" s="103" t="s">
        <v>336</v>
      </c>
      <c r="F88" s="65">
        <f t="shared" si="3"/>
        <v>6.853</v>
      </c>
      <c r="G88" s="71">
        <v>5.219</v>
      </c>
      <c r="H88" s="71">
        <v>1.634</v>
      </c>
      <c r="I88" s="69" t="s">
        <v>115</v>
      </c>
      <c r="J88" s="69" t="s">
        <v>193</v>
      </c>
      <c r="K88" s="70" t="s">
        <v>220</v>
      </c>
    </row>
    <row r="89" spans="1:11" s="68" customFormat="1" ht="69.75" customHeight="1">
      <c r="A89" s="63">
        <v>81</v>
      </c>
      <c r="B89" s="128">
        <v>22730</v>
      </c>
      <c r="C89" s="303">
        <v>2264</v>
      </c>
      <c r="D89" s="261" t="s">
        <v>286</v>
      </c>
      <c r="E89" s="114" t="s">
        <v>335</v>
      </c>
      <c r="F89" s="65">
        <f t="shared" si="3"/>
        <v>4.207</v>
      </c>
      <c r="G89" s="71">
        <v>4.207</v>
      </c>
      <c r="H89" s="117"/>
      <c r="I89" s="69" t="s">
        <v>115</v>
      </c>
      <c r="J89" s="69" t="s">
        <v>192</v>
      </c>
      <c r="K89" s="70" t="s">
        <v>220</v>
      </c>
    </row>
    <row r="90" spans="1:11" s="68" customFormat="1" ht="69.75" customHeight="1">
      <c r="A90" s="77"/>
      <c r="B90" s="128">
        <v>19</v>
      </c>
      <c r="C90" s="304"/>
      <c r="D90" s="262"/>
      <c r="E90" s="114" t="s">
        <v>453</v>
      </c>
      <c r="F90" s="65">
        <v>1.38</v>
      </c>
      <c r="G90" s="71">
        <v>1.38</v>
      </c>
      <c r="H90" s="117"/>
      <c r="I90" s="69"/>
      <c r="J90" s="69"/>
      <c r="K90" s="70" t="s">
        <v>220</v>
      </c>
    </row>
    <row r="91" spans="1:11" s="68" customFormat="1" ht="69.75" customHeight="1">
      <c r="A91" s="77">
        <v>82</v>
      </c>
      <c r="B91" s="128">
        <v>22571</v>
      </c>
      <c r="C91" s="109">
        <v>2265</v>
      </c>
      <c r="D91" s="110" t="s">
        <v>286</v>
      </c>
      <c r="E91" s="105" t="s">
        <v>345</v>
      </c>
      <c r="F91" s="65">
        <f t="shared" si="3"/>
        <v>8.55</v>
      </c>
      <c r="G91" s="71">
        <v>5.15</v>
      </c>
      <c r="H91" s="71">
        <v>3.4</v>
      </c>
      <c r="I91" s="69" t="s">
        <v>115</v>
      </c>
      <c r="J91" s="69" t="s">
        <v>154</v>
      </c>
      <c r="K91" s="70" t="s">
        <v>286</v>
      </c>
    </row>
    <row r="92" spans="1:11" s="68" customFormat="1" ht="69.75" customHeight="1">
      <c r="A92" s="63">
        <v>83</v>
      </c>
      <c r="B92" s="128">
        <v>22570</v>
      </c>
      <c r="C92" s="109">
        <v>2266</v>
      </c>
      <c r="D92" s="110" t="s">
        <v>286</v>
      </c>
      <c r="E92" s="114" t="s">
        <v>306</v>
      </c>
      <c r="F92" s="65">
        <f t="shared" si="3"/>
        <v>0.725</v>
      </c>
      <c r="G92" s="81">
        <v>0.725</v>
      </c>
      <c r="H92" s="117"/>
      <c r="I92" s="69" t="s">
        <v>115</v>
      </c>
      <c r="J92" s="69" t="s">
        <v>153</v>
      </c>
      <c r="K92" s="70" t="s">
        <v>220</v>
      </c>
    </row>
    <row r="93" spans="1:11" s="68" customFormat="1" ht="69.75" customHeight="1">
      <c r="A93" s="77">
        <v>84</v>
      </c>
      <c r="B93" s="128">
        <v>22572</v>
      </c>
      <c r="C93" s="109">
        <v>2267</v>
      </c>
      <c r="D93" s="110" t="s">
        <v>286</v>
      </c>
      <c r="E93" s="114" t="s">
        <v>331</v>
      </c>
      <c r="F93" s="65">
        <f t="shared" si="3"/>
        <v>7.47</v>
      </c>
      <c r="G93" s="81">
        <v>7.47</v>
      </c>
      <c r="H93" s="117"/>
      <c r="I93" s="69" t="s">
        <v>115</v>
      </c>
      <c r="J93" s="69" t="s">
        <v>155</v>
      </c>
      <c r="K93" s="70" t="s">
        <v>220</v>
      </c>
    </row>
    <row r="94" spans="1:11" s="68" customFormat="1" ht="69.75" customHeight="1">
      <c r="A94" s="63">
        <v>85</v>
      </c>
      <c r="B94" s="128">
        <v>22610</v>
      </c>
      <c r="C94" s="109">
        <v>2268</v>
      </c>
      <c r="D94" s="110" t="s">
        <v>286</v>
      </c>
      <c r="E94" s="114" t="s">
        <v>311</v>
      </c>
      <c r="F94" s="65">
        <f t="shared" si="3"/>
        <v>3.885</v>
      </c>
      <c r="G94" s="71">
        <v>3.885</v>
      </c>
      <c r="H94" s="117"/>
      <c r="I94" s="69" t="s">
        <v>115</v>
      </c>
      <c r="J94" s="69" t="s">
        <v>183</v>
      </c>
      <c r="K94" s="70" t="s">
        <v>220</v>
      </c>
    </row>
    <row r="95" spans="1:11" s="68" customFormat="1" ht="69.75" customHeight="1">
      <c r="A95" s="77">
        <v>86</v>
      </c>
      <c r="B95" s="146">
        <v>22575</v>
      </c>
      <c r="C95" s="153">
        <v>2269</v>
      </c>
      <c r="D95" s="108" t="s">
        <v>286</v>
      </c>
      <c r="E95" s="156" t="s">
        <v>408</v>
      </c>
      <c r="F95" s="71">
        <v>12.988</v>
      </c>
      <c r="G95" s="71">
        <v>12.988</v>
      </c>
      <c r="H95" s="117"/>
      <c r="I95" s="69" t="s">
        <v>158</v>
      </c>
      <c r="J95" s="69" t="s">
        <v>159</v>
      </c>
      <c r="K95" s="70" t="s">
        <v>219</v>
      </c>
    </row>
    <row r="96" spans="1:11" s="68" customFormat="1" ht="69.75" customHeight="1">
      <c r="A96" s="63">
        <v>87</v>
      </c>
      <c r="B96" s="128">
        <v>22729</v>
      </c>
      <c r="C96" s="111">
        <v>2270</v>
      </c>
      <c r="D96" s="119" t="s">
        <v>286</v>
      </c>
      <c r="E96" s="114" t="s">
        <v>37</v>
      </c>
      <c r="F96" s="65">
        <f aca="true" t="shared" si="4" ref="F96:F104">G96+H96</f>
        <v>5.648</v>
      </c>
      <c r="G96" s="71">
        <v>5.648</v>
      </c>
      <c r="H96" s="117"/>
      <c r="I96" s="69" t="s">
        <v>115</v>
      </c>
      <c r="J96" s="69" t="s">
        <v>191</v>
      </c>
      <c r="K96" s="70" t="s">
        <v>220</v>
      </c>
    </row>
    <row r="97" spans="1:11" s="68" customFormat="1" ht="69.75" customHeight="1">
      <c r="A97" s="77">
        <v>88</v>
      </c>
      <c r="B97" s="128">
        <v>22727</v>
      </c>
      <c r="C97" s="137">
        <v>2271</v>
      </c>
      <c r="D97" s="118" t="s">
        <v>286</v>
      </c>
      <c r="E97" s="114" t="s">
        <v>2</v>
      </c>
      <c r="F97" s="65">
        <f t="shared" si="4"/>
        <v>0.553</v>
      </c>
      <c r="G97" s="71">
        <v>0.553</v>
      </c>
      <c r="H97" s="117"/>
      <c r="I97" s="69" t="s">
        <v>187</v>
      </c>
      <c r="J97" s="69" t="s">
        <v>188</v>
      </c>
      <c r="K97" s="70" t="s">
        <v>286</v>
      </c>
    </row>
    <row r="98" spans="1:11" s="68" customFormat="1" ht="69.75" customHeight="1">
      <c r="A98" s="63">
        <v>89</v>
      </c>
      <c r="B98" s="128">
        <v>22741</v>
      </c>
      <c r="C98" s="109">
        <v>2272</v>
      </c>
      <c r="D98" s="120" t="s">
        <v>286</v>
      </c>
      <c r="E98" s="103" t="s">
        <v>38</v>
      </c>
      <c r="F98" s="65">
        <f t="shared" si="4"/>
        <v>30.539</v>
      </c>
      <c r="G98" s="71">
        <v>26.416</v>
      </c>
      <c r="H98" s="71">
        <v>4.123</v>
      </c>
      <c r="I98" s="69" t="s">
        <v>203</v>
      </c>
      <c r="J98" s="69" t="s">
        <v>204</v>
      </c>
      <c r="K98" s="70" t="s">
        <v>220</v>
      </c>
    </row>
    <row r="99" spans="1:11" s="68" customFormat="1" ht="95.25" customHeight="1">
      <c r="A99" s="77">
        <v>90</v>
      </c>
      <c r="B99" s="128">
        <v>22726</v>
      </c>
      <c r="C99" s="109">
        <v>2273</v>
      </c>
      <c r="D99" s="120" t="s">
        <v>286</v>
      </c>
      <c r="E99" s="105" t="s">
        <v>346</v>
      </c>
      <c r="F99" s="65">
        <f t="shared" si="4"/>
        <v>2.628</v>
      </c>
      <c r="G99" s="71">
        <v>2.628</v>
      </c>
      <c r="H99" s="117"/>
      <c r="I99" s="69" t="s">
        <v>185</v>
      </c>
      <c r="J99" s="69" t="s">
        <v>186</v>
      </c>
      <c r="K99" s="70" t="s">
        <v>220</v>
      </c>
    </row>
    <row r="100" spans="1:11" s="68" customFormat="1" ht="69.75" customHeight="1">
      <c r="A100" s="63">
        <v>91</v>
      </c>
      <c r="B100" s="128">
        <v>22746</v>
      </c>
      <c r="C100" s="109">
        <v>2274</v>
      </c>
      <c r="D100" s="120" t="s">
        <v>286</v>
      </c>
      <c r="E100" s="114" t="s">
        <v>292</v>
      </c>
      <c r="F100" s="65">
        <f t="shared" si="4"/>
        <v>2.286</v>
      </c>
      <c r="G100" s="71">
        <v>2.286</v>
      </c>
      <c r="H100" s="117"/>
      <c r="I100" s="69" t="s">
        <v>115</v>
      </c>
      <c r="J100" s="69" t="s">
        <v>208</v>
      </c>
      <c r="K100" s="70" t="s">
        <v>220</v>
      </c>
    </row>
    <row r="101" spans="1:11" s="68" customFormat="1" ht="69.75" customHeight="1">
      <c r="A101" s="77">
        <v>92</v>
      </c>
      <c r="B101" s="128">
        <v>22747</v>
      </c>
      <c r="C101" s="137">
        <v>2275</v>
      </c>
      <c r="D101" s="118" t="s">
        <v>286</v>
      </c>
      <c r="E101" s="105" t="s">
        <v>409</v>
      </c>
      <c r="F101" s="65">
        <f t="shared" si="4"/>
        <v>7.694</v>
      </c>
      <c r="G101" s="71">
        <v>7.694</v>
      </c>
      <c r="H101" s="117"/>
      <c r="I101" s="69" t="s">
        <v>115</v>
      </c>
      <c r="J101" s="69" t="s">
        <v>209</v>
      </c>
      <c r="K101" s="70" t="s">
        <v>220</v>
      </c>
    </row>
    <row r="102" spans="1:11" s="68" customFormat="1" ht="69.75" customHeight="1">
      <c r="A102" s="63">
        <v>93</v>
      </c>
      <c r="B102" s="128">
        <v>22739</v>
      </c>
      <c r="C102" s="109">
        <v>2276</v>
      </c>
      <c r="D102" s="120" t="s">
        <v>286</v>
      </c>
      <c r="E102" s="114" t="s">
        <v>3</v>
      </c>
      <c r="F102" s="65">
        <f t="shared" si="4"/>
        <v>4.675</v>
      </c>
      <c r="G102" s="71">
        <v>4.675</v>
      </c>
      <c r="H102" s="117"/>
      <c r="I102" s="69" t="s">
        <v>115</v>
      </c>
      <c r="J102" s="69" t="s">
        <v>201</v>
      </c>
      <c r="K102" s="70" t="s">
        <v>220</v>
      </c>
    </row>
    <row r="103" spans="1:11" s="68" customFormat="1" ht="69.75" customHeight="1">
      <c r="A103" s="77">
        <v>94</v>
      </c>
      <c r="B103" s="128">
        <v>22573</v>
      </c>
      <c r="C103" s="109">
        <v>2277</v>
      </c>
      <c r="D103" s="110" t="s">
        <v>286</v>
      </c>
      <c r="E103" s="114" t="s">
        <v>307</v>
      </c>
      <c r="F103" s="65">
        <f t="shared" si="4"/>
        <v>9.273</v>
      </c>
      <c r="G103" s="81">
        <v>9.273</v>
      </c>
      <c r="H103" s="143"/>
      <c r="I103" s="69" t="s">
        <v>115</v>
      </c>
      <c r="J103" s="69" t="s">
        <v>156</v>
      </c>
      <c r="K103" s="70" t="s">
        <v>219</v>
      </c>
    </row>
    <row r="104" spans="1:11" s="68" customFormat="1" ht="69.75" customHeight="1">
      <c r="A104" s="63">
        <v>95</v>
      </c>
      <c r="B104" s="146">
        <v>22576</v>
      </c>
      <c r="C104" s="153">
        <v>2278</v>
      </c>
      <c r="D104" s="108" t="s">
        <v>286</v>
      </c>
      <c r="E104" s="156" t="s">
        <v>410</v>
      </c>
      <c r="F104" s="271">
        <f t="shared" si="4"/>
        <v>13.049999999999999</v>
      </c>
      <c r="G104" s="271">
        <v>12.36</v>
      </c>
      <c r="H104" s="65">
        <v>0.69</v>
      </c>
      <c r="I104" s="69" t="s">
        <v>115</v>
      </c>
      <c r="J104" s="69" t="s">
        <v>160</v>
      </c>
      <c r="K104" s="70" t="s">
        <v>220</v>
      </c>
    </row>
    <row r="105" spans="1:11" s="160" customFormat="1" ht="69.75" customHeight="1">
      <c r="A105" s="265" t="s">
        <v>380</v>
      </c>
      <c r="B105" s="265"/>
      <c r="C105" s="265"/>
      <c r="D105" s="265"/>
      <c r="E105" s="265"/>
      <c r="F105" s="271"/>
      <c r="G105" s="271"/>
      <c r="H105" s="161"/>
      <c r="I105" s="157" t="s">
        <v>160</v>
      </c>
      <c r="J105" s="157" t="s">
        <v>161</v>
      </c>
      <c r="K105" s="158" t="s">
        <v>220</v>
      </c>
    </row>
    <row r="106" spans="1:11" s="68" customFormat="1" ht="69.75" customHeight="1">
      <c r="A106" s="63">
        <v>96</v>
      </c>
      <c r="B106" s="128">
        <v>22577</v>
      </c>
      <c r="C106" s="109">
        <v>2279</v>
      </c>
      <c r="D106" s="120" t="s">
        <v>286</v>
      </c>
      <c r="E106" s="114" t="s">
        <v>382</v>
      </c>
      <c r="F106" s="65">
        <f>G106+H106</f>
        <v>5.3309999999999995</v>
      </c>
      <c r="G106" s="203">
        <v>1.968</v>
      </c>
      <c r="H106" s="65">
        <v>3.363</v>
      </c>
      <c r="I106" s="69" t="s">
        <v>115</v>
      </c>
      <c r="J106" s="69" t="s">
        <v>162</v>
      </c>
      <c r="K106" s="70" t="s">
        <v>220</v>
      </c>
    </row>
    <row r="107" spans="1:11" s="68" customFormat="1" ht="69.75" customHeight="1">
      <c r="A107" s="63">
        <v>97</v>
      </c>
      <c r="B107" s="128">
        <v>22578</v>
      </c>
      <c r="C107" s="153">
        <v>2280</v>
      </c>
      <c r="D107" s="108" t="s">
        <v>286</v>
      </c>
      <c r="E107" s="121" t="s">
        <v>17</v>
      </c>
      <c r="F107" s="65">
        <f>G107+H107</f>
        <v>8.038</v>
      </c>
      <c r="G107" s="71">
        <v>8.038</v>
      </c>
      <c r="H107" s="117"/>
      <c r="I107" s="69" t="s">
        <v>115</v>
      </c>
      <c r="J107" s="69" t="s">
        <v>163</v>
      </c>
      <c r="K107" s="70" t="s">
        <v>220</v>
      </c>
    </row>
    <row r="108" spans="1:11" s="68" customFormat="1" ht="69.75" customHeight="1">
      <c r="A108" s="63">
        <v>98</v>
      </c>
      <c r="B108" s="128">
        <v>22748</v>
      </c>
      <c r="C108" s="109">
        <v>2281</v>
      </c>
      <c r="D108" s="120" t="s">
        <v>286</v>
      </c>
      <c r="E108" s="114" t="s">
        <v>41</v>
      </c>
      <c r="F108" s="65">
        <f>G108+H108</f>
        <v>5.96</v>
      </c>
      <c r="G108" s="117"/>
      <c r="H108" s="71">
        <v>5.96</v>
      </c>
      <c r="I108" s="69" t="s">
        <v>115</v>
      </c>
      <c r="J108" s="69" t="s">
        <v>210</v>
      </c>
      <c r="K108" s="70" t="s">
        <v>286</v>
      </c>
    </row>
    <row r="109" spans="1:11" s="68" customFormat="1" ht="69.75" customHeight="1">
      <c r="A109" s="63">
        <v>99</v>
      </c>
      <c r="B109" s="128">
        <v>22606</v>
      </c>
      <c r="C109" s="109">
        <v>2283</v>
      </c>
      <c r="D109" s="120" t="s">
        <v>286</v>
      </c>
      <c r="E109" s="114" t="s">
        <v>1</v>
      </c>
      <c r="F109" s="65">
        <f>G109+H109</f>
        <v>3.807</v>
      </c>
      <c r="G109" s="71">
        <v>3.807</v>
      </c>
      <c r="H109" s="117"/>
      <c r="I109" s="69" t="s">
        <v>115</v>
      </c>
      <c r="J109" s="69" t="s">
        <v>178</v>
      </c>
      <c r="K109" s="70" t="s">
        <v>220</v>
      </c>
    </row>
    <row r="110" spans="1:11" s="68" customFormat="1" ht="69.75" customHeight="1">
      <c r="A110" s="63">
        <v>100</v>
      </c>
      <c r="B110" s="128">
        <v>22607</v>
      </c>
      <c r="C110" s="109">
        <v>2284</v>
      </c>
      <c r="D110" s="120" t="s">
        <v>286</v>
      </c>
      <c r="E110" s="105" t="s">
        <v>343</v>
      </c>
      <c r="F110" s="271">
        <f>G110+H110</f>
        <v>7.952</v>
      </c>
      <c r="G110" s="271">
        <v>7.952</v>
      </c>
      <c r="H110" s="142"/>
      <c r="I110" s="69" t="s">
        <v>179</v>
      </c>
      <c r="J110" s="69" t="s">
        <v>180</v>
      </c>
      <c r="K110" s="70" t="s">
        <v>220</v>
      </c>
    </row>
    <row r="111" spans="1:11" s="139" customFormat="1" ht="69.75" customHeight="1">
      <c r="A111" s="269" t="s">
        <v>383</v>
      </c>
      <c r="B111" s="269"/>
      <c r="C111" s="269"/>
      <c r="D111" s="269"/>
      <c r="E111" s="269"/>
      <c r="F111" s="271"/>
      <c r="G111" s="271"/>
      <c r="H111" s="144"/>
      <c r="I111" s="124" t="s">
        <v>115</v>
      </c>
      <c r="J111" s="124" t="s">
        <v>179</v>
      </c>
      <c r="K111" s="125" t="s">
        <v>220</v>
      </c>
    </row>
    <row r="112" spans="1:11" s="68" customFormat="1" ht="69.75" customHeight="1">
      <c r="A112" s="63">
        <v>101</v>
      </c>
      <c r="B112" s="128">
        <v>22608</v>
      </c>
      <c r="C112" s="109">
        <v>2285</v>
      </c>
      <c r="D112" s="120" t="s">
        <v>286</v>
      </c>
      <c r="E112" s="114" t="s">
        <v>34</v>
      </c>
      <c r="F112" s="65">
        <f>G112+H112</f>
        <v>6.302</v>
      </c>
      <c r="G112" s="71">
        <v>6.302</v>
      </c>
      <c r="H112" s="117"/>
      <c r="I112" s="69" t="s">
        <v>115</v>
      </c>
      <c r="J112" s="69" t="s">
        <v>182</v>
      </c>
      <c r="K112" s="70" t="s">
        <v>220</v>
      </c>
    </row>
    <row r="113" spans="1:11" s="68" customFormat="1" ht="69.75" customHeight="1">
      <c r="A113" s="63">
        <v>102</v>
      </c>
      <c r="B113" s="128">
        <v>22761</v>
      </c>
      <c r="C113" s="109">
        <v>2286</v>
      </c>
      <c r="D113" s="120" t="s">
        <v>286</v>
      </c>
      <c r="E113" s="114" t="s">
        <v>52</v>
      </c>
      <c r="F113" s="65">
        <f>G113+H113</f>
        <v>8.48</v>
      </c>
      <c r="G113" s="71">
        <v>3.8</v>
      </c>
      <c r="H113" s="71">
        <v>4.68</v>
      </c>
      <c r="I113" s="69" t="s">
        <v>115</v>
      </c>
      <c r="J113" s="69" t="s">
        <v>222</v>
      </c>
      <c r="K113" s="70" t="s">
        <v>286</v>
      </c>
    </row>
    <row r="114" spans="1:11" s="68" customFormat="1" ht="69.75" customHeight="1">
      <c r="A114" s="63">
        <v>103</v>
      </c>
      <c r="B114" s="128">
        <v>22605</v>
      </c>
      <c r="C114" s="109">
        <v>2287</v>
      </c>
      <c r="D114" s="120" t="s">
        <v>286</v>
      </c>
      <c r="E114" s="103" t="s">
        <v>32</v>
      </c>
      <c r="F114" s="271">
        <f>G114+H114</f>
        <v>14.124</v>
      </c>
      <c r="G114" s="271">
        <v>14.124</v>
      </c>
      <c r="H114" s="142"/>
      <c r="I114" s="69" t="s">
        <v>176</v>
      </c>
      <c r="J114" s="69" t="s">
        <v>177</v>
      </c>
      <c r="K114" s="70" t="s">
        <v>220</v>
      </c>
    </row>
    <row r="115" spans="1:11" s="159" customFormat="1" ht="69.75" customHeight="1">
      <c r="A115" s="265" t="s">
        <v>404</v>
      </c>
      <c r="B115" s="265"/>
      <c r="C115" s="265"/>
      <c r="D115" s="265"/>
      <c r="E115" s="265"/>
      <c r="F115" s="271"/>
      <c r="G115" s="271"/>
      <c r="H115" s="162"/>
      <c r="I115" s="157" t="s">
        <v>115</v>
      </c>
      <c r="J115" s="157" t="s">
        <v>176</v>
      </c>
      <c r="K115" s="158" t="s">
        <v>220</v>
      </c>
    </row>
    <row r="116" spans="1:11" s="68" customFormat="1" ht="69.75" customHeight="1">
      <c r="A116" s="63">
        <v>104</v>
      </c>
      <c r="B116" s="128">
        <v>22581</v>
      </c>
      <c r="C116" s="109">
        <v>2288</v>
      </c>
      <c r="D116" s="120" t="s">
        <v>286</v>
      </c>
      <c r="E116" s="105" t="s">
        <v>412</v>
      </c>
      <c r="F116" s="271">
        <f>G116+H116</f>
        <v>10.23</v>
      </c>
      <c r="G116" s="271">
        <v>10.23</v>
      </c>
      <c r="H116" s="142"/>
      <c r="I116" s="69" t="s">
        <v>115</v>
      </c>
      <c r="J116" s="69" t="s">
        <v>181</v>
      </c>
      <c r="K116" s="70" t="s">
        <v>220</v>
      </c>
    </row>
    <row r="117" spans="1:11" s="160" customFormat="1" ht="69.75" customHeight="1">
      <c r="A117" s="265" t="s">
        <v>381</v>
      </c>
      <c r="B117" s="265"/>
      <c r="C117" s="265"/>
      <c r="D117" s="265"/>
      <c r="E117" s="265"/>
      <c r="F117" s="271"/>
      <c r="G117" s="271"/>
      <c r="H117" s="163"/>
      <c r="I117" s="157" t="s">
        <v>181</v>
      </c>
      <c r="J117" s="157" t="s">
        <v>167</v>
      </c>
      <c r="K117" s="158" t="s">
        <v>220</v>
      </c>
    </row>
    <row r="118" spans="1:11" s="68" customFormat="1" ht="69.75" customHeight="1" thickBot="1">
      <c r="A118" s="63">
        <v>105</v>
      </c>
      <c r="B118" s="128">
        <v>22583</v>
      </c>
      <c r="C118" s="109">
        <v>2289</v>
      </c>
      <c r="D118" s="149" t="s">
        <v>286</v>
      </c>
      <c r="E118" s="114" t="s">
        <v>290</v>
      </c>
      <c r="F118" s="65">
        <f>G118+H118</f>
        <v>7.219</v>
      </c>
      <c r="G118" s="81">
        <v>7.219</v>
      </c>
      <c r="H118" s="143"/>
      <c r="I118" s="69" t="s">
        <v>115</v>
      </c>
      <c r="J118" s="69" t="s">
        <v>168</v>
      </c>
      <c r="K118" s="70" t="s">
        <v>219</v>
      </c>
    </row>
    <row r="119" spans="1:11" s="68" customFormat="1" ht="69.75" customHeight="1">
      <c r="A119" s="63">
        <v>106</v>
      </c>
      <c r="B119" s="128">
        <v>22574</v>
      </c>
      <c r="C119" s="137">
        <v>2290</v>
      </c>
      <c r="D119" s="150" t="s">
        <v>286</v>
      </c>
      <c r="E119" s="114" t="s">
        <v>308</v>
      </c>
      <c r="F119" s="65">
        <f aca="true" t="shared" si="5" ref="F119:F137">G119+H119</f>
        <v>3.709</v>
      </c>
      <c r="G119" s="81">
        <v>2.209</v>
      </c>
      <c r="H119" s="65">
        <v>1.5</v>
      </c>
      <c r="I119" s="69" t="s">
        <v>115</v>
      </c>
      <c r="J119" s="69" t="s">
        <v>157</v>
      </c>
      <c r="K119" s="70" t="s">
        <v>220</v>
      </c>
    </row>
    <row r="120" spans="1:11" s="68" customFormat="1" ht="69.75" customHeight="1">
      <c r="A120" s="63">
        <v>107</v>
      </c>
      <c r="B120" s="128">
        <v>22579</v>
      </c>
      <c r="C120" s="109">
        <v>2291</v>
      </c>
      <c r="D120" s="110" t="s">
        <v>286</v>
      </c>
      <c r="E120" s="114" t="s">
        <v>332</v>
      </c>
      <c r="F120" s="65">
        <f>G120+H120</f>
        <v>5.218999999999999</v>
      </c>
      <c r="G120" s="81">
        <v>4.353</v>
      </c>
      <c r="H120" s="65">
        <v>0.866</v>
      </c>
      <c r="I120" s="69" t="s">
        <v>115</v>
      </c>
      <c r="J120" s="69" t="s">
        <v>164</v>
      </c>
      <c r="K120" s="70" t="s">
        <v>286</v>
      </c>
    </row>
    <row r="121" spans="1:11" s="68" customFormat="1" ht="69.75" customHeight="1">
      <c r="A121" s="63">
        <v>108</v>
      </c>
      <c r="B121" s="128">
        <v>22580</v>
      </c>
      <c r="C121" s="111">
        <v>2292</v>
      </c>
      <c r="D121" s="112" t="s">
        <v>286</v>
      </c>
      <c r="E121" s="114" t="s">
        <v>333</v>
      </c>
      <c r="F121" s="65">
        <f>G121+H121</f>
        <v>2.915</v>
      </c>
      <c r="G121" s="81">
        <v>0.761</v>
      </c>
      <c r="H121" s="65">
        <v>2.154</v>
      </c>
      <c r="I121" s="69" t="s">
        <v>165</v>
      </c>
      <c r="J121" s="69" t="s">
        <v>166</v>
      </c>
      <c r="K121" s="70" t="s">
        <v>286</v>
      </c>
    </row>
    <row r="122" spans="1:11" s="68" customFormat="1" ht="69.75" customHeight="1">
      <c r="A122" s="63">
        <v>109</v>
      </c>
      <c r="B122" s="128">
        <v>22584</v>
      </c>
      <c r="C122" s="109">
        <v>2293</v>
      </c>
      <c r="D122" s="110" t="s">
        <v>286</v>
      </c>
      <c r="E122" s="114" t="s">
        <v>310</v>
      </c>
      <c r="F122" s="65">
        <f t="shared" si="5"/>
        <v>0.55</v>
      </c>
      <c r="G122" s="84"/>
      <c r="H122" s="71">
        <v>0.55</v>
      </c>
      <c r="I122" s="69" t="s">
        <v>115</v>
      </c>
      <c r="J122" s="69" t="s">
        <v>169</v>
      </c>
      <c r="K122" s="70" t="s">
        <v>286</v>
      </c>
    </row>
    <row r="123" spans="1:11" s="68" customFormat="1" ht="69.75" customHeight="1">
      <c r="A123" s="63">
        <v>110</v>
      </c>
      <c r="B123" s="128">
        <v>22585</v>
      </c>
      <c r="C123" s="137">
        <v>2294</v>
      </c>
      <c r="D123" s="118" t="s">
        <v>286</v>
      </c>
      <c r="E123" s="114" t="s">
        <v>19</v>
      </c>
      <c r="F123" s="65">
        <f t="shared" si="5"/>
        <v>7.073</v>
      </c>
      <c r="G123" s="71">
        <v>5.473</v>
      </c>
      <c r="H123" s="71">
        <v>1.6</v>
      </c>
      <c r="I123" s="69" t="s">
        <v>115</v>
      </c>
      <c r="J123" s="69" t="s">
        <v>170</v>
      </c>
      <c r="K123" s="70" t="s">
        <v>220</v>
      </c>
    </row>
    <row r="124" spans="1:11" s="68" customFormat="1" ht="69.75" customHeight="1">
      <c r="A124" s="253">
        <v>111</v>
      </c>
      <c r="B124" s="128" t="s">
        <v>93</v>
      </c>
      <c r="C124" s="255">
        <v>2295</v>
      </c>
      <c r="D124" s="263" t="s">
        <v>286</v>
      </c>
      <c r="E124" s="257" t="s">
        <v>344</v>
      </c>
      <c r="F124" s="65">
        <f t="shared" si="5"/>
        <v>4.705</v>
      </c>
      <c r="G124" s="71">
        <v>4.705</v>
      </c>
      <c r="H124" s="117"/>
      <c r="I124" s="69" t="s">
        <v>115</v>
      </c>
      <c r="J124" s="69" t="s">
        <v>144</v>
      </c>
      <c r="K124" s="70" t="s">
        <v>220</v>
      </c>
    </row>
    <row r="125" spans="1:11" s="68" customFormat="1" ht="69.75" customHeight="1">
      <c r="A125" s="308"/>
      <c r="B125" s="128" t="s">
        <v>94</v>
      </c>
      <c r="C125" s="258"/>
      <c r="D125" s="264"/>
      <c r="E125" s="257"/>
      <c r="F125" s="65">
        <f>G125+H125</f>
        <v>10.246</v>
      </c>
      <c r="G125" s="71">
        <v>10.246</v>
      </c>
      <c r="H125" s="117"/>
      <c r="I125" s="69" t="s">
        <v>144</v>
      </c>
      <c r="J125" s="69" t="s">
        <v>223</v>
      </c>
      <c r="K125" s="70" t="s">
        <v>220</v>
      </c>
    </row>
    <row r="126" spans="1:11" s="68" customFormat="1" ht="69.75" customHeight="1">
      <c r="A126" s="63">
        <v>112</v>
      </c>
      <c r="B126" s="128">
        <v>22602</v>
      </c>
      <c r="C126" s="137">
        <v>2296</v>
      </c>
      <c r="D126" s="118" t="s">
        <v>286</v>
      </c>
      <c r="E126" s="114" t="s">
        <v>0</v>
      </c>
      <c r="F126" s="65">
        <f>G126+H126</f>
        <v>4.5</v>
      </c>
      <c r="G126" s="71">
        <v>2.539</v>
      </c>
      <c r="H126" s="71">
        <v>1.961</v>
      </c>
      <c r="I126" s="69" t="s">
        <v>115</v>
      </c>
      <c r="J126" s="69" t="s">
        <v>173</v>
      </c>
      <c r="K126" s="70" t="s">
        <v>220</v>
      </c>
    </row>
    <row r="127" spans="1:11" s="68" customFormat="1" ht="69.75" customHeight="1">
      <c r="A127" s="253">
        <v>113</v>
      </c>
      <c r="B127" s="128" t="s">
        <v>99</v>
      </c>
      <c r="C127" s="151">
        <v>2297</v>
      </c>
      <c r="D127" s="152" t="s">
        <v>286</v>
      </c>
      <c r="E127" s="274" t="s">
        <v>398</v>
      </c>
      <c r="F127" s="65">
        <f t="shared" si="5"/>
        <v>5.955</v>
      </c>
      <c r="G127" s="71">
        <v>5.955</v>
      </c>
      <c r="H127" s="117"/>
      <c r="I127" s="69" t="s">
        <v>115</v>
      </c>
      <c r="J127" s="69" t="s">
        <v>174</v>
      </c>
      <c r="K127" s="70" t="s">
        <v>220</v>
      </c>
    </row>
    <row r="128" spans="1:11" s="68" customFormat="1" ht="69.75" customHeight="1">
      <c r="A128" s="254"/>
      <c r="B128" s="128" t="s">
        <v>100</v>
      </c>
      <c r="C128" s="147">
        <v>2297</v>
      </c>
      <c r="D128" s="148" t="s">
        <v>286</v>
      </c>
      <c r="E128" s="274"/>
      <c r="F128" s="65">
        <f>G128+H128</f>
        <v>6.616</v>
      </c>
      <c r="G128" s="71">
        <v>6.616</v>
      </c>
      <c r="H128" s="117"/>
      <c r="I128" s="69" t="s">
        <v>174</v>
      </c>
      <c r="J128" s="69" t="s">
        <v>228</v>
      </c>
      <c r="K128" s="70" t="s">
        <v>220</v>
      </c>
    </row>
    <row r="129" spans="1:11" s="68" customFormat="1" ht="69.75" customHeight="1">
      <c r="A129" s="63">
        <v>114</v>
      </c>
      <c r="B129" s="128">
        <v>22604</v>
      </c>
      <c r="C129" s="137">
        <v>2298</v>
      </c>
      <c r="D129" s="118" t="s">
        <v>286</v>
      </c>
      <c r="E129" s="114" t="s">
        <v>31</v>
      </c>
      <c r="F129" s="65">
        <f>G129+H129</f>
        <v>3.18</v>
      </c>
      <c r="G129" s="71">
        <v>2.29</v>
      </c>
      <c r="H129" s="71">
        <v>0.89</v>
      </c>
      <c r="I129" s="69" t="s">
        <v>115</v>
      </c>
      <c r="J129" s="69" t="s">
        <v>175</v>
      </c>
      <c r="K129" s="70" t="s">
        <v>220</v>
      </c>
    </row>
    <row r="130" spans="1:11" s="68" customFormat="1" ht="69.75" customHeight="1">
      <c r="A130" s="253">
        <v>115</v>
      </c>
      <c r="B130" s="128" t="s">
        <v>101</v>
      </c>
      <c r="C130" s="147">
        <v>2299</v>
      </c>
      <c r="D130" s="148" t="s">
        <v>286</v>
      </c>
      <c r="E130" s="266" t="s">
        <v>293</v>
      </c>
      <c r="F130" s="65">
        <f t="shared" si="5"/>
        <v>3.4</v>
      </c>
      <c r="G130" s="71">
        <v>2.9</v>
      </c>
      <c r="H130" s="71">
        <v>0.5</v>
      </c>
      <c r="I130" s="69" t="s">
        <v>115</v>
      </c>
      <c r="J130" s="69" t="s">
        <v>214</v>
      </c>
      <c r="K130" s="70" t="s">
        <v>286</v>
      </c>
    </row>
    <row r="131" spans="1:11" s="68" customFormat="1" ht="69.75" customHeight="1">
      <c r="A131" s="254"/>
      <c r="B131" s="128" t="s">
        <v>102</v>
      </c>
      <c r="C131" s="147">
        <v>2299</v>
      </c>
      <c r="D131" s="148" t="s">
        <v>286</v>
      </c>
      <c r="E131" s="266"/>
      <c r="F131" s="65">
        <f>G131+H131</f>
        <v>2.6189999999999998</v>
      </c>
      <c r="G131" s="71">
        <v>1.644</v>
      </c>
      <c r="H131" s="71">
        <v>0.975</v>
      </c>
      <c r="I131" s="69" t="s">
        <v>214</v>
      </c>
      <c r="J131" s="69" t="s">
        <v>234</v>
      </c>
      <c r="K131" s="70" t="s">
        <v>220</v>
      </c>
    </row>
    <row r="132" spans="1:11" s="68" customFormat="1" ht="69.75" customHeight="1">
      <c r="A132" s="63">
        <v>116</v>
      </c>
      <c r="B132" s="128">
        <v>22740</v>
      </c>
      <c r="C132" s="109">
        <v>2300</v>
      </c>
      <c r="D132" s="120" t="s">
        <v>286</v>
      </c>
      <c r="E132" s="114" t="s">
        <v>4</v>
      </c>
      <c r="F132" s="65">
        <f t="shared" si="5"/>
        <v>1.9</v>
      </c>
      <c r="G132" s="71">
        <v>1.9</v>
      </c>
      <c r="H132" s="117"/>
      <c r="I132" s="69" t="s">
        <v>115</v>
      </c>
      <c r="J132" s="69" t="s">
        <v>202</v>
      </c>
      <c r="K132" s="70" t="s">
        <v>220</v>
      </c>
    </row>
    <row r="133" spans="1:11" s="68" customFormat="1" ht="69.75" customHeight="1">
      <c r="A133" s="63">
        <v>117</v>
      </c>
      <c r="B133" s="128">
        <v>22756</v>
      </c>
      <c r="C133" s="137">
        <v>2301</v>
      </c>
      <c r="D133" s="118" t="s">
        <v>286</v>
      </c>
      <c r="E133" s="114" t="s">
        <v>48</v>
      </c>
      <c r="F133" s="65">
        <f>G133+H133</f>
        <v>3.747</v>
      </c>
      <c r="G133" s="71">
        <v>3.747</v>
      </c>
      <c r="H133" s="117"/>
      <c r="I133" s="69" t="s">
        <v>115</v>
      </c>
      <c r="J133" s="69" t="s">
        <v>216</v>
      </c>
      <c r="K133" s="70" t="s">
        <v>220</v>
      </c>
    </row>
    <row r="134" spans="1:11" s="68" customFormat="1" ht="69.75" customHeight="1">
      <c r="A134" s="63">
        <v>118</v>
      </c>
      <c r="B134" s="128">
        <v>22757</v>
      </c>
      <c r="C134" s="137">
        <v>2302</v>
      </c>
      <c r="D134" s="118" t="s">
        <v>286</v>
      </c>
      <c r="E134" s="114" t="s">
        <v>49</v>
      </c>
      <c r="F134" s="65">
        <f t="shared" si="5"/>
        <v>4.94</v>
      </c>
      <c r="G134" s="71">
        <v>4.94</v>
      </c>
      <c r="H134" s="117"/>
      <c r="I134" s="69" t="s">
        <v>115</v>
      </c>
      <c r="J134" s="69" t="s">
        <v>217</v>
      </c>
      <c r="K134" s="70" t="s">
        <v>220</v>
      </c>
    </row>
    <row r="135" spans="1:11" s="68" customFormat="1" ht="69.75" customHeight="1">
      <c r="A135" s="253">
        <v>119</v>
      </c>
      <c r="B135" s="128" t="s">
        <v>97</v>
      </c>
      <c r="C135" s="255">
        <v>2303</v>
      </c>
      <c r="D135" s="272" t="s">
        <v>286</v>
      </c>
      <c r="E135" s="274" t="s">
        <v>291</v>
      </c>
      <c r="F135" s="65">
        <f t="shared" si="5"/>
        <v>3.393</v>
      </c>
      <c r="G135" s="71">
        <v>3.393</v>
      </c>
      <c r="H135" s="117"/>
      <c r="I135" s="69" t="s">
        <v>115</v>
      </c>
      <c r="J135" s="69" t="s">
        <v>172</v>
      </c>
      <c r="K135" s="70" t="s">
        <v>220</v>
      </c>
    </row>
    <row r="136" spans="1:11" s="68" customFormat="1" ht="69.75" customHeight="1">
      <c r="A136" s="254"/>
      <c r="B136" s="128" t="s">
        <v>98</v>
      </c>
      <c r="C136" s="258"/>
      <c r="D136" s="273"/>
      <c r="E136" s="274"/>
      <c r="F136" s="65">
        <f>G136+H136</f>
        <v>2.5</v>
      </c>
      <c r="G136" s="71">
        <v>2.5</v>
      </c>
      <c r="H136" s="117"/>
      <c r="I136" s="69" t="s">
        <v>172</v>
      </c>
      <c r="J136" s="69" t="s">
        <v>229</v>
      </c>
      <c r="K136" s="70" t="s">
        <v>220</v>
      </c>
    </row>
    <row r="137" spans="1:11" s="68" customFormat="1" ht="69.75" customHeight="1">
      <c r="A137" s="253">
        <v>120</v>
      </c>
      <c r="B137" s="128" t="s">
        <v>95</v>
      </c>
      <c r="C137" s="255">
        <v>2304</v>
      </c>
      <c r="D137" s="272" t="s">
        <v>286</v>
      </c>
      <c r="E137" s="253" t="s">
        <v>20</v>
      </c>
      <c r="F137" s="65">
        <f t="shared" si="5"/>
        <v>3.204</v>
      </c>
      <c r="G137" s="71">
        <v>3.204</v>
      </c>
      <c r="H137" s="117"/>
      <c r="I137" s="69" t="s">
        <v>115</v>
      </c>
      <c r="J137" s="69" t="s">
        <v>171</v>
      </c>
      <c r="K137" s="70" t="s">
        <v>220</v>
      </c>
    </row>
    <row r="138" spans="1:11" s="68" customFormat="1" ht="69.75" customHeight="1">
      <c r="A138" s="254"/>
      <c r="B138" s="128" t="s">
        <v>96</v>
      </c>
      <c r="C138" s="278"/>
      <c r="D138" s="277"/>
      <c r="E138" s="254"/>
      <c r="F138" s="65">
        <f>G138+H138</f>
        <v>2.375</v>
      </c>
      <c r="G138" s="71">
        <v>2.375</v>
      </c>
      <c r="H138" s="117"/>
      <c r="I138" s="69" t="s">
        <v>171</v>
      </c>
      <c r="J138" s="69" t="s">
        <v>227</v>
      </c>
      <c r="K138" s="70" t="s">
        <v>220</v>
      </c>
    </row>
    <row r="139" spans="1:11" s="68" customFormat="1" ht="69.75" customHeight="1">
      <c r="A139" s="63">
        <v>121</v>
      </c>
      <c r="B139" s="128">
        <v>48102</v>
      </c>
      <c r="C139" s="137">
        <v>2305</v>
      </c>
      <c r="D139" s="118" t="s">
        <v>286</v>
      </c>
      <c r="E139" s="105" t="s">
        <v>411</v>
      </c>
      <c r="F139" s="65">
        <f>G139+H139</f>
        <v>2.218</v>
      </c>
      <c r="G139" s="71">
        <v>2.218</v>
      </c>
      <c r="H139" s="117"/>
      <c r="I139" s="69" t="s">
        <v>115</v>
      </c>
      <c r="J139" s="69" t="s">
        <v>224</v>
      </c>
      <c r="K139" s="70" t="s">
        <v>220</v>
      </c>
    </row>
    <row r="140" spans="1:11" s="68" customFormat="1" ht="69.75" customHeight="1">
      <c r="A140" s="63">
        <v>122</v>
      </c>
      <c r="B140" s="128">
        <v>48103</v>
      </c>
      <c r="C140" s="137">
        <v>2306</v>
      </c>
      <c r="D140" s="118" t="s">
        <v>286</v>
      </c>
      <c r="E140" s="114" t="s">
        <v>53</v>
      </c>
      <c r="F140" s="85">
        <f>G140+H140</f>
        <v>13.928</v>
      </c>
      <c r="G140" s="85">
        <v>13.928</v>
      </c>
      <c r="H140" s="117"/>
      <c r="I140" s="72" t="s">
        <v>225</v>
      </c>
      <c r="J140" s="72" t="s">
        <v>226</v>
      </c>
      <c r="K140" s="70" t="s">
        <v>220</v>
      </c>
    </row>
    <row r="141" spans="1:11" s="68" customFormat="1" ht="69.75" customHeight="1">
      <c r="A141" s="63">
        <v>123</v>
      </c>
      <c r="B141" s="128">
        <v>48108</v>
      </c>
      <c r="C141" s="137">
        <v>2307</v>
      </c>
      <c r="D141" s="118" t="s">
        <v>286</v>
      </c>
      <c r="E141" s="114" t="s">
        <v>9</v>
      </c>
      <c r="F141" s="65">
        <f>G141+H141</f>
        <v>5.893</v>
      </c>
      <c r="G141" s="71">
        <v>5.893</v>
      </c>
      <c r="H141" s="117"/>
      <c r="I141" s="69" t="s">
        <v>115</v>
      </c>
      <c r="J141" s="69" t="s">
        <v>229</v>
      </c>
      <c r="K141" s="70" t="s">
        <v>220</v>
      </c>
    </row>
    <row r="142" spans="1:11" s="68" customFormat="1" ht="69.75" customHeight="1">
      <c r="A142" s="63">
        <v>124</v>
      </c>
      <c r="B142" s="128">
        <v>48107</v>
      </c>
      <c r="C142" s="137">
        <v>2308</v>
      </c>
      <c r="D142" s="118" t="s">
        <v>286</v>
      </c>
      <c r="E142" s="114" t="s">
        <v>8</v>
      </c>
      <c r="F142" s="65">
        <f aca="true" t="shared" si="6" ref="F142:F149">G142+H142</f>
        <v>2.871</v>
      </c>
      <c r="G142" s="71">
        <v>2.871</v>
      </c>
      <c r="H142" s="117"/>
      <c r="I142" s="69" t="s">
        <v>115</v>
      </c>
      <c r="J142" s="69" t="s">
        <v>230</v>
      </c>
      <c r="K142" s="70" t="s">
        <v>220</v>
      </c>
    </row>
    <row r="143" spans="1:11" s="68" customFormat="1" ht="69.75" customHeight="1">
      <c r="A143" s="63">
        <v>125</v>
      </c>
      <c r="B143" s="128">
        <v>48114</v>
      </c>
      <c r="C143" s="137">
        <v>2309</v>
      </c>
      <c r="D143" s="118" t="s">
        <v>286</v>
      </c>
      <c r="E143" s="114" t="s">
        <v>55</v>
      </c>
      <c r="F143" s="65">
        <f t="shared" si="6"/>
        <v>3.85</v>
      </c>
      <c r="G143" s="117"/>
      <c r="H143" s="71">
        <v>3.85</v>
      </c>
      <c r="I143" s="69" t="s">
        <v>115</v>
      </c>
      <c r="J143" s="69" t="s">
        <v>236</v>
      </c>
      <c r="K143" s="70" t="s">
        <v>220</v>
      </c>
    </row>
    <row r="144" spans="1:11" s="68" customFormat="1" ht="69.75" customHeight="1">
      <c r="A144" s="63">
        <v>126</v>
      </c>
      <c r="B144" s="128">
        <v>48115</v>
      </c>
      <c r="C144" s="109">
        <v>2310</v>
      </c>
      <c r="D144" s="120" t="s">
        <v>286</v>
      </c>
      <c r="E144" s="114" t="s">
        <v>56</v>
      </c>
      <c r="F144" s="65">
        <f t="shared" si="6"/>
        <v>6.1899999999999995</v>
      </c>
      <c r="G144" s="71">
        <v>3.909</v>
      </c>
      <c r="H144" s="71">
        <v>2.281</v>
      </c>
      <c r="I144" s="88" t="s">
        <v>115</v>
      </c>
      <c r="J144" s="69" t="s">
        <v>237</v>
      </c>
      <c r="K144" s="70" t="s">
        <v>220</v>
      </c>
    </row>
    <row r="145" spans="1:11" s="68" customFormat="1" ht="69.75" customHeight="1">
      <c r="A145" s="63">
        <v>127</v>
      </c>
      <c r="B145" s="128">
        <v>48113</v>
      </c>
      <c r="C145" s="109">
        <v>2311</v>
      </c>
      <c r="D145" s="120" t="s">
        <v>286</v>
      </c>
      <c r="E145" s="114" t="s">
        <v>12</v>
      </c>
      <c r="F145" s="65">
        <f t="shared" si="6"/>
        <v>6.0600000000000005</v>
      </c>
      <c r="G145" s="71">
        <v>2.71</v>
      </c>
      <c r="H145" s="71">
        <v>3.35</v>
      </c>
      <c r="I145" s="69" t="s">
        <v>115</v>
      </c>
      <c r="J145" s="69" t="s">
        <v>235</v>
      </c>
      <c r="K145" s="70" t="s">
        <v>220</v>
      </c>
    </row>
    <row r="146" spans="1:11" s="68" customFormat="1" ht="69.75" customHeight="1">
      <c r="A146" s="63">
        <v>128</v>
      </c>
      <c r="B146" s="128">
        <v>48110</v>
      </c>
      <c r="C146" s="109">
        <v>2312</v>
      </c>
      <c r="D146" s="120" t="s">
        <v>286</v>
      </c>
      <c r="E146" s="114" t="s">
        <v>393</v>
      </c>
      <c r="F146" s="65">
        <f t="shared" si="6"/>
        <v>5.002</v>
      </c>
      <c r="G146" s="71">
        <v>5.002</v>
      </c>
      <c r="H146" s="71"/>
      <c r="I146" s="69" t="s">
        <v>115</v>
      </c>
      <c r="J146" s="69" t="s">
        <v>233</v>
      </c>
      <c r="K146" s="70" t="s">
        <v>220</v>
      </c>
    </row>
    <row r="147" spans="1:11" s="68" customFormat="1" ht="69.75" customHeight="1">
      <c r="A147" s="63">
        <v>129</v>
      </c>
      <c r="B147" s="128">
        <v>48111</v>
      </c>
      <c r="C147" s="109">
        <v>2313</v>
      </c>
      <c r="D147" s="120" t="s">
        <v>286</v>
      </c>
      <c r="E147" s="114" t="s">
        <v>394</v>
      </c>
      <c r="F147" s="65">
        <f t="shared" si="6"/>
        <v>0.721</v>
      </c>
      <c r="G147" s="71">
        <v>0.721</v>
      </c>
      <c r="H147" s="117"/>
      <c r="I147" s="69" t="s">
        <v>115</v>
      </c>
      <c r="J147" s="69" t="s">
        <v>238</v>
      </c>
      <c r="K147" s="70" t="s">
        <v>220</v>
      </c>
    </row>
    <row r="148" spans="1:11" s="68" customFormat="1" ht="69.75" customHeight="1">
      <c r="A148" s="63">
        <v>130</v>
      </c>
      <c r="B148" s="128">
        <v>48109</v>
      </c>
      <c r="C148" s="109">
        <v>2314</v>
      </c>
      <c r="D148" s="120" t="s">
        <v>286</v>
      </c>
      <c r="E148" s="114" t="s">
        <v>392</v>
      </c>
      <c r="F148" s="65">
        <f t="shared" si="6"/>
        <v>6.656</v>
      </c>
      <c r="G148" s="71">
        <v>5.542</v>
      </c>
      <c r="H148" s="71">
        <v>1.114</v>
      </c>
      <c r="I148" s="69" t="s">
        <v>231</v>
      </c>
      <c r="J148" s="69" t="s">
        <v>232</v>
      </c>
      <c r="K148" s="70" t="s">
        <v>220</v>
      </c>
    </row>
    <row r="149" spans="1:11" s="68" customFormat="1" ht="69.75" customHeight="1">
      <c r="A149" s="63">
        <v>131</v>
      </c>
      <c r="B149" s="128">
        <v>48129</v>
      </c>
      <c r="C149" s="109">
        <v>2315</v>
      </c>
      <c r="D149" s="120" t="s">
        <v>286</v>
      </c>
      <c r="E149" s="114" t="s">
        <v>340</v>
      </c>
      <c r="F149" s="65">
        <f t="shared" si="6"/>
        <v>0.64</v>
      </c>
      <c r="G149" s="71">
        <v>0.64</v>
      </c>
      <c r="H149" s="117"/>
      <c r="I149" s="69" t="s">
        <v>115</v>
      </c>
      <c r="J149" s="69" t="s">
        <v>239</v>
      </c>
      <c r="K149" s="70" t="s">
        <v>220</v>
      </c>
    </row>
    <row r="150" spans="1:11" s="68" customFormat="1" ht="69.75" customHeight="1">
      <c r="A150" s="63">
        <v>132</v>
      </c>
      <c r="B150" s="128">
        <v>48130</v>
      </c>
      <c r="C150" s="109">
        <v>2316</v>
      </c>
      <c r="D150" s="120" t="s">
        <v>286</v>
      </c>
      <c r="E150" s="114" t="s">
        <v>57</v>
      </c>
      <c r="F150" s="65">
        <v>3.17</v>
      </c>
      <c r="G150" s="71">
        <v>2.4</v>
      </c>
      <c r="H150" s="196">
        <v>0.77</v>
      </c>
      <c r="I150" s="69" t="s">
        <v>115</v>
      </c>
      <c r="J150" s="69" t="s">
        <v>419</v>
      </c>
      <c r="K150" s="70" t="s">
        <v>220</v>
      </c>
    </row>
    <row r="151" spans="1:11" s="68" customFormat="1" ht="69.75" customHeight="1">
      <c r="A151" s="63">
        <v>133</v>
      </c>
      <c r="B151" s="128">
        <v>747</v>
      </c>
      <c r="C151" s="109">
        <v>2423</v>
      </c>
      <c r="D151" s="120" t="s">
        <v>286</v>
      </c>
      <c r="E151" s="114" t="s">
        <v>420</v>
      </c>
      <c r="F151" s="251">
        <v>3.87</v>
      </c>
      <c r="G151" s="251">
        <v>3.87</v>
      </c>
      <c r="H151" s="117"/>
      <c r="I151" s="69" t="s">
        <v>421</v>
      </c>
      <c r="J151" s="69" t="s">
        <v>434</v>
      </c>
      <c r="K151" s="70" t="s">
        <v>438</v>
      </c>
    </row>
    <row r="152" spans="1:11" s="68" customFormat="1" ht="69.75" customHeight="1">
      <c r="A152" s="279" t="s">
        <v>432</v>
      </c>
      <c r="B152" s="280"/>
      <c r="C152" s="280"/>
      <c r="D152" s="280"/>
      <c r="E152" s="281"/>
      <c r="F152" s="252"/>
      <c r="G152" s="252"/>
      <c r="H152" s="204"/>
      <c r="I152" s="69" t="s">
        <v>434</v>
      </c>
      <c r="J152" s="69" t="s">
        <v>433</v>
      </c>
      <c r="K152" s="83"/>
    </row>
    <row r="153" spans="1:11" s="68" customFormat="1" ht="69.75" customHeight="1">
      <c r="A153" s="297">
        <v>134</v>
      </c>
      <c r="B153" s="297">
        <v>809</v>
      </c>
      <c r="C153" s="299" t="s">
        <v>427</v>
      </c>
      <c r="D153" s="300"/>
      <c r="E153" s="297" t="s">
        <v>422</v>
      </c>
      <c r="F153" s="251">
        <v>1.767</v>
      </c>
      <c r="G153" s="251">
        <v>1.767</v>
      </c>
      <c r="H153" s="295"/>
      <c r="I153" s="69" t="s">
        <v>423</v>
      </c>
      <c r="J153" s="69" t="s">
        <v>424</v>
      </c>
      <c r="K153" s="292" t="s">
        <v>220</v>
      </c>
    </row>
    <row r="154" spans="1:11" s="68" customFormat="1" ht="69.75" customHeight="1">
      <c r="A154" s="298"/>
      <c r="B154" s="298"/>
      <c r="C154" s="301"/>
      <c r="D154" s="302"/>
      <c r="E154" s="298"/>
      <c r="F154" s="294"/>
      <c r="G154" s="294"/>
      <c r="H154" s="296"/>
      <c r="I154" s="69" t="s">
        <v>425</v>
      </c>
      <c r="J154" s="69" t="s">
        <v>426</v>
      </c>
      <c r="K154" s="293"/>
    </row>
    <row r="155" spans="1:11" s="68" customFormat="1" ht="69.75" customHeight="1">
      <c r="A155" s="197">
        <v>135</v>
      </c>
      <c r="B155" s="197">
        <v>12</v>
      </c>
      <c r="C155" s="205">
        <v>2420</v>
      </c>
      <c r="D155" s="206" t="s">
        <v>286</v>
      </c>
      <c r="E155" s="197" t="s">
        <v>436</v>
      </c>
      <c r="F155" s="195">
        <v>9.125</v>
      </c>
      <c r="G155" s="195">
        <v>9.125</v>
      </c>
      <c r="H155" s="207"/>
      <c r="I155" s="69" t="s">
        <v>429</v>
      </c>
      <c r="J155" s="69" t="s">
        <v>430</v>
      </c>
      <c r="K155" s="208" t="s">
        <v>438</v>
      </c>
    </row>
    <row r="156" spans="1:11" s="187" customFormat="1" ht="69.75" customHeight="1">
      <c r="A156" s="276" t="s">
        <v>279</v>
      </c>
      <c r="B156" s="276"/>
      <c r="C156" s="276"/>
      <c r="D156" s="276"/>
      <c r="E156" s="276"/>
      <c r="F156" s="209">
        <f>SUM(F157,F158,F159)</f>
        <v>2.96</v>
      </c>
      <c r="G156" s="209">
        <f>SUM(F156)</f>
        <v>2.96</v>
      </c>
      <c r="H156" s="213"/>
      <c r="I156" s="186"/>
      <c r="J156" s="186"/>
      <c r="K156" s="166"/>
    </row>
    <row r="157" spans="1:11" s="159" customFormat="1" ht="69.75" customHeight="1">
      <c r="A157" s="101">
        <v>137</v>
      </c>
      <c r="B157" s="99"/>
      <c r="C157" s="275" t="s">
        <v>395</v>
      </c>
      <c r="D157" s="275"/>
      <c r="E157" s="101" t="s">
        <v>280</v>
      </c>
      <c r="F157" s="210">
        <v>0.37</v>
      </c>
      <c r="G157" s="210">
        <v>0.37</v>
      </c>
      <c r="H157" s="168"/>
      <c r="I157" s="99"/>
      <c r="J157" s="99"/>
      <c r="K157" s="166" t="s">
        <v>220</v>
      </c>
    </row>
    <row r="158" spans="1:11" s="159" customFormat="1" ht="69.75" customHeight="1">
      <c r="A158" s="101">
        <v>139</v>
      </c>
      <c r="B158" s="99"/>
      <c r="C158" s="275" t="s">
        <v>396</v>
      </c>
      <c r="D158" s="275"/>
      <c r="E158" s="101" t="s">
        <v>277</v>
      </c>
      <c r="F158" s="210">
        <v>1.94</v>
      </c>
      <c r="G158" s="210">
        <v>1.94</v>
      </c>
      <c r="H158" s="168"/>
      <c r="I158" s="99"/>
      <c r="J158" s="99"/>
      <c r="K158" s="166" t="s">
        <v>220</v>
      </c>
    </row>
    <row r="159" spans="1:11" s="159" customFormat="1" ht="69.75" customHeight="1">
      <c r="A159" s="101">
        <v>142</v>
      </c>
      <c r="B159" s="99"/>
      <c r="C159" s="275" t="s">
        <v>397</v>
      </c>
      <c r="D159" s="275"/>
      <c r="E159" s="211" t="s">
        <v>278</v>
      </c>
      <c r="F159" s="210">
        <v>0.65</v>
      </c>
      <c r="G159" s="210">
        <v>0.65</v>
      </c>
      <c r="H159" s="168"/>
      <c r="I159" s="99"/>
      <c r="J159" s="99"/>
      <c r="K159" s="166" t="s">
        <v>220</v>
      </c>
    </row>
    <row r="160" spans="1:11" s="159" customFormat="1" ht="69.75" customHeight="1" thickBot="1">
      <c r="A160" s="101"/>
      <c r="B160" s="99"/>
      <c r="C160" s="212"/>
      <c r="D160" s="212"/>
      <c r="E160" s="101"/>
      <c r="F160" s="210"/>
      <c r="G160" s="167"/>
      <c r="H160" s="168"/>
      <c r="I160" s="99"/>
      <c r="J160" s="99"/>
      <c r="K160" s="164"/>
    </row>
    <row r="161" spans="1:11" s="159" customFormat="1" ht="69.75" customHeight="1" thickBot="1">
      <c r="A161" s="305" t="s">
        <v>105</v>
      </c>
      <c r="B161" s="306"/>
      <c r="C161" s="306"/>
      <c r="D161" s="306"/>
      <c r="E161" s="307"/>
      <c r="F161" s="169">
        <f>SUM(F4:F156)</f>
        <v>771.9859999999999</v>
      </c>
      <c r="G161" s="169">
        <f>SUM(G4:G156)</f>
        <v>689.895</v>
      </c>
      <c r="H161" s="169">
        <f>SUM(H4:H159)</f>
        <v>82.09099999999998</v>
      </c>
      <c r="I161" s="99"/>
      <c r="J161" s="99"/>
      <c r="K161" s="166"/>
    </row>
    <row r="162" spans="1:11" s="159" customFormat="1" ht="69.75" customHeight="1">
      <c r="A162" s="165"/>
      <c r="B162" s="99"/>
      <c r="C162" s="170"/>
      <c r="D162" s="171"/>
      <c r="E162" s="165"/>
      <c r="F162" s="172"/>
      <c r="I162" s="173"/>
      <c r="J162" s="99"/>
      <c r="K162" s="166"/>
    </row>
    <row r="163" spans="1:11" s="159" customFormat="1" ht="69.75" customHeight="1">
      <c r="A163" s="165"/>
      <c r="B163" s="99"/>
      <c r="C163" s="170"/>
      <c r="D163" s="171"/>
      <c r="E163" s="218" t="s">
        <v>446</v>
      </c>
      <c r="F163" s="217" t="s">
        <v>454</v>
      </c>
      <c r="G163" s="250" t="s">
        <v>449</v>
      </c>
      <c r="H163" s="225"/>
      <c r="I163" s="99"/>
      <c r="J163" s="99"/>
      <c r="K163" s="166"/>
    </row>
    <row r="164" spans="1:11" s="159" customFormat="1" ht="69.75" customHeight="1">
      <c r="A164" s="165"/>
      <c r="B164" s="99"/>
      <c r="C164" s="170"/>
      <c r="D164" s="171"/>
      <c r="E164" s="218" t="s">
        <v>447</v>
      </c>
      <c r="F164" s="217" t="s">
        <v>448</v>
      </c>
      <c r="G164" s="250" t="s">
        <v>450</v>
      </c>
      <c r="H164" s="250"/>
      <c r="I164" s="174"/>
      <c r="J164" s="174"/>
      <c r="K164" s="175"/>
    </row>
    <row r="165" spans="1:11" s="159" customFormat="1" ht="69.75" customHeight="1">
      <c r="A165" s="165"/>
      <c r="B165" s="99"/>
      <c r="C165" s="170"/>
      <c r="D165" s="171"/>
      <c r="E165" s="165"/>
      <c r="F165" s="176"/>
      <c r="I165" s="174"/>
      <c r="J165" s="174"/>
      <c r="K165" s="175"/>
    </row>
    <row r="166" spans="1:11" s="159" customFormat="1" ht="69.75" customHeight="1">
      <c r="A166" s="165"/>
      <c r="B166" s="99"/>
      <c r="C166" s="170"/>
      <c r="D166" s="171"/>
      <c r="E166" s="165"/>
      <c r="F166" s="177"/>
      <c r="I166" s="174"/>
      <c r="J166" s="174"/>
      <c r="K166" s="175"/>
    </row>
    <row r="167" spans="1:11" s="159" customFormat="1" ht="69.75" customHeight="1">
      <c r="A167" s="165"/>
      <c r="B167" s="99"/>
      <c r="C167" s="170"/>
      <c r="D167" s="171"/>
      <c r="E167" s="165"/>
      <c r="F167" s="177"/>
      <c r="I167" s="174"/>
      <c r="J167" s="174"/>
      <c r="K167" s="175"/>
    </row>
    <row r="168" spans="1:11" s="159" customFormat="1" ht="69.75" customHeight="1">
      <c r="A168" s="165"/>
      <c r="B168" s="99"/>
      <c r="C168" s="170"/>
      <c r="D168" s="171"/>
      <c r="E168" s="165"/>
      <c r="F168" s="177"/>
      <c r="G168" s="165"/>
      <c r="H168" s="165"/>
      <c r="I168" s="174"/>
      <c r="J168" s="174"/>
      <c r="K168" s="175"/>
    </row>
    <row r="169" spans="1:11" s="159" customFormat="1" ht="69.75" customHeight="1">
      <c r="A169" s="165"/>
      <c r="B169" s="99"/>
      <c r="C169" s="170"/>
      <c r="D169" s="171"/>
      <c r="E169" s="165"/>
      <c r="F169" s="177"/>
      <c r="G169" s="177"/>
      <c r="H169" s="177"/>
      <c r="I169" s="174"/>
      <c r="J169" s="174"/>
      <c r="K169" s="175"/>
    </row>
    <row r="170" spans="1:11" s="159" customFormat="1" ht="69.75" customHeight="1">
      <c r="A170" s="165"/>
      <c r="B170" s="99"/>
      <c r="C170" s="170"/>
      <c r="D170" s="171"/>
      <c r="E170" s="165"/>
      <c r="F170" s="177"/>
      <c r="G170" s="177"/>
      <c r="H170" s="177"/>
      <c r="I170" s="174"/>
      <c r="J170" s="174"/>
      <c r="K170" s="175"/>
    </row>
    <row r="171" spans="1:11" s="159" customFormat="1" ht="69.75" customHeight="1">
      <c r="A171" s="165"/>
      <c r="B171" s="99"/>
      <c r="C171" s="170"/>
      <c r="D171" s="171"/>
      <c r="E171" s="165"/>
      <c r="F171" s="177"/>
      <c r="G171" s="177"/>
      <c r="H171" s="177"/>
      <c r="I171" s="174"/>
      <c r="J171" s="174"/>
      <c r="K171" s="175"/>
    </row>
    <row r="172" spans="1:11" s="159" customFormat="1" ht="69.75" customHeight="1">
      <c r="A172" s="165"/>
      <c r="B172" s="99"/>
      <c r="C172" s="170"/>
      <c r="D172" s="171"/>
      <c r="E172" s="165"/>
      <c r="F172" s="177"/>
      <c r="G172" s="177"/>
      <c r="H172" s="177"/>
      <c r="I172" s="174"/>
      <c r="J172" s="174"/>
      <c r="K172" s="175"/>
    </row>
    <row r="173" spans="1:11" s="182" customFormat="1" ht="69.75" customHeight="1">
      <c r="A173" s="178"/>
      <c r="B173" s="100"/>
      <c r="C173" s="170"/>
      <c r="D173" s="171"/>
      <c r="E173" s="165"/>
      <c r="F173" s="179"/>
      <c r="G173" s="179"/>
      <c r="H173" s="179"/>
      <c r="I173" s="180"/>
      <c r="J173" s="180"/>
      <c r="K173" s="181"/>
    </row>
    <row r="174" spans="1:11" s="182" customFormat="1" ht="69.75" customHeight="1">
      <c r="A174" s="178"/>
      <c r="B174" s="100"/>
      <c r="C174" s="170"/>
      <c r="D174" s="171"/>
      <c r="E174" s="165"/>
      <c r="F174" s="179"/>
      <c r="G174" s="179"/>
      <c r="H174" s="179"/>
      <c r="I174" s="180"/>
      <c r="J174" s="180"/>
      <c r="K174" s="181"/>
    </row>
    <row r="175" spans="1:11" s="182" customFormat="1" ht="69.75" customHeight="1">
      <c r="A175" s="178"/>
      <c r="B175" s="100"/>
      <c r="C175" s="170"/>
      <c r="D175" s="171"/>
      <c r="E175" s="165"/>
      <c r="F175" s="179"/>
      <c r="G175" s="179"/>
      <c r="H175" s="179"/>
      <c r="I175" s="180"/>
      <c r="J175" s="180"/>
      <c r="K175" s="181"/>
    </row>
    <row r="176" spans="1:11" s="182" customFormat="1" ht="69.75" customHeight="1">
      <c r="A176" s="178"/>
      <c r="B176" s="100"/>
      <c r="C176" s="170"/>
      <c r="D176" s="171"/>
      <c r="E176" s="165"/>
      <c r="F176" s="179"/>
      <c r="G176" s="179"/>
      <c r="H176" s="179"/>
      <c r="I176" s="180"/>
      <c r="J176" s="180"/>
      <c r="K176" s="181"/>
    </row>
    <row r="177" spans="1:11" s="182" customFormat="1" ht="69.75" customHeight="1">
      <c r="A177" s="178"/>
      <c r="B177" s="100"/>
      <c r="C177" s="170"/>
      <c r="D177" s="171"/>
      <c r="E177" s="165"/>
      <c r="F177" s="179"/>
      <c r="G177" s="179"/>
      <c r="H177" s="179"/>
      <c r="I177" s="180"/>
      <c r="J177" s="180"/>
      <c r="K177" s="181"/>
    </row>
    <row r="178" spans="1:11" s="182" customFormat="1" ht="69.75" customHeight="1">
      <c r="A178" s="178"/>
      <c r="B178" s="100"/>
      <c r="C178" s="170"/>
      <c r="D178" s="171"/>
      <c r="E178" s="165"/>
      <c r="F178" s="179"/>
      <c r="G178" s="179"/>
      <c r="H178" s="179"/>
      <c r="I178" s="180"/>
      <c r="J178" s="180"/>
      <c r="K178" s="181"/>
    </row>
    <row r="179" spans="1:11" s="182" customFormat="1" ht="69.75" customHeight="1">
      <c r="A179" s="178"/>
      <c r="B179" s="100"/>
      <c r="C179" s="170"/>
      <c r="D179" s="171"/>
      <c r="E179" s="165"/>
      <c r="F179" s="179"/>
      <c r="G179" s="179"/>
      <c r="H179" s="179"/>
      <c r="I179" s="180"/>
      <c r="J179" s="180"/>
      <c r="K179" s="181"/>
    </row>
    <row r="180" spans="1:11" s="182" customFormat="1" ht="69.75" customHeight="1">
      <c r="A180" s="178"/>
      <c r="B180" s="100"/>
      <c r="C180" s="170"/>
      <c r="D180" s="171"/>
      <c r="E180" s="165"/>
      <c r="F180" s="179"/>
      <c r="G180" s="179"/>
      <c r="H180" s="179"/>
      <c r="I180" s="180"/>
      <c r="J180" s="180"/>
      <c r="K180" s="181"/>
    </row>
    <row r="181" spans="1:11" s="182" customFormat="1" ht="69.75" customHeight="1">
      <c r="A181" s="178"/>
      <c r="B181" s="100"/>
      <c r="C181" s="170"/>
      <c r="D181" s="171"/>
      <c r="E181" s="165"/>
      <c r="F181" s="179"/>
      <c r="G181" s="179"/>
      <c r="H181" s="179"/>
      <c r="I181" s="180"/>
      <c r="J181" s="180"/>
      <c r="K181" s="181"/>
    </row>
    <row r="182" spans="1:11" s="182" customFormat="1" ht="69.75" customHeight="1">
      <c r="A182" s="178"/>
      <c r="B182" s="100"/>
      <c r="C182" s="170"/>
      <c r="D182" s="171"/>
      <c r="E182" s="165"/>
      <c r="F182" s="183"/>
      <c r="G182" s="179"/>
      <c r="H182" s="179"/>
      <c r="I182" s="180"/>
      <c r="J182" s="180"/>
      <c r="K182" s="181"/>
    </row>
    <row r="183" spans="1:11" s="182" customFormat="1" ht="69.75" customHeight="1">
      <c r="A183" s="178"/>
      <c r="B183" s="100"/>
      <c r="C183" s="170"/>
      <c r="D183" s="171"/>
      <c r="E183" s="165"/>
      <c r="F183" s="183"/>
      <c r="G183" s="179"/>
      <c r="H183" s="179"/>
      <c r="I183" s="180"/>
      <c r="J183" s="180"/>
      <c r="K183" s="181"/>
    </row>
    <row r="184" spans="1:11" s="182" customFormat="1" ht="69.75" customHeight="1">
      <c r="A184" s="178"/>
      <c r="B184" s="100"/>
      <c r="C184" s="170"/>
      <c r="D184" s="171"/>
      <c r="E184" s="165"/>
      <c r="F184" s="183"/>
      <c r="G184" s="179"/>
      <c r="H184" s="179"/>
      <c r="I184" s="180"/>
      <c r="J184" s="180"/>
      <c r="K184" s="181"/>
    </row>
    <row r="185" spans="1:11" s="182" customFormat="1" ht="69.75" customHeight="1">
      <c r="A185" s="178"/>
      <c r="B185" s="100"/>
      <c r="C185" s="170"/>
      <c r="D185" s="171"/>
      <c r="E185" s="165"/>
      <c r="F185" s="184"/>
      <c r="G185" s="178"/>
      <c r="H185" s="178"/>
      <c r="I185" s="180"/>
      <c r="J185" s="180"/>
      <c r="K185" s="181"/>
    </row>
    <row r="186" spans="1:11" s="182" customFormat="1" ht="69.75" customHeight="1">
      <c r="A186" s="178"/>
      <c r="B186" s="100"/>
      <c r="C186" s="170"/>
      <c r="D186" s="171"/>
      <c r="E186" s="165"/>
      <c r="F186" s="184"/>
      <c r="G186" s="178"/>
      <c r="H186" s="178"/>
      <c r="I186" s="180"/>
      <c r="J186" s="180"/>
      <c r="K186" s="181"/>
    </row>
    <row r="187" spans="1:11" s="182" customFormat="1" ht="69.75" customHeight="1">
      <c r="A187" s="178"/>
      <c r="B187" s="100"/>
      <c r="C187" s="170"/>
      <c r="D187" s="171"/>
      <c r="E187" s="165"/>
      <c r="F187" s="184"/>
      <c r="G187" s="178"/>
      <c r="H187" s="178"/>
      <c r="I187" s="180"/>
      <c r="J187" s="180"/>
      <c r="K187" s="181"/>
    </row>
    <row r="188" spans="1:11" s="182" customFormat="1" ht="69.75" customHeight="1">
      <c r="A188" s="178"/>
      <c r="B188" s="100"/>
      <c r="C188" s="170"/>
      <c r="D188" s="171"/>
      <c r="E188" s="165"/>
      <c r="F188" s="184"/>
      <c r="I188" s="180"/>
      <c r="J188" s="180"/>
      <c r="K188" s="181"/>
    </row>
    <row r="189" spans="1:11" s="182" customFormat="1" ht="69.75" customHeight="1">
      <c r="A189" s="178"/>
      <c r="B189" s="100"/>
      <c r="C189" s="170"/>
      <c r="D189" s="171"/>
      <c r="E189" s="165"/>
      <c r="F189" s="184"/>
      <c r="I189" s="180"/>
      <c r="J189" s="180"/>
      <c r="K189" s="181"/>
    </row>
    <row r="190" spans="1:11" s="182" customFormat="1" ht="69.75" customHeight="1">
      <c r="A190" s="178"/>
      <c r="B190" s="100"/>
      <c r="C190" s="170"/>
      <c r="D190" s="171"/>
      <c r="E190" s="165"/>
      <c r="F190" s="184"/>
      <c r="I190" s="180"/>
      <c r="J190" s="180"/>
      <c r="K190" s="181"/>
    </row>
    <row r="191" spans="1:11" s="182" customFormat="1" ht="69.75" customHeight="1">
      <c r="A191" s="178"/>
      <c r="B191" s="100"/>
      <c r="C191" s="170"/>
      <c r="D191" s="171"/>
      <c r="E191" s="165"/>
      <c r="F191" s="184"/>
      <c r="I191" s="180"/>
      <c r="J191" s="180"/>
      <c r="K191" s="181"/>
    </row>
    <row r="192" spans="1:11" s="182" customFormat="1" ht="69.75" customHeight="1">
      <c r="A192" s="178"/>
      <c r="B192" s="100"/>
      <c r="C192" s="170"/>
      <c r="D192" s="171"/>
      <c r="E192" s="165"/>
      <c r="F192" s="184"/>
      <c r="I192" s="180"/>
      <c r="J192" s="180"/>
      <c r="K192" s="181"/>
    </row>
    <row r="193" spans="1:11" s="182" customFormat="1" ht="69.75" customHeight="1">
      <c r="A193" s="178"/>
      <c r="B193" s="100"/>
      <c r="C193" s="170"/>
      <c r="D193" s="171"/>
      <c r="E193" s="165"/>
      <c r="F193" s="184"/>
      <c r="I193" s="180"/>
      <c r="J193" s="180"/>
      <c r="K193" s="181"/>
    </row>
    <row r="194" spans="1:11" s="182" customFormat="1" ht="69.75" customHeight="1">
      <c r="A194" s="178"/>
      <c r="B194" s="100"/>
      <c r="C194" s="170"/>
      <c r="D194" s="171"/>
      <c r="E194" s="165"/>
      <c r="F194" s="184"/>
      <c r="I194" s="180"/>
      <c r="J194" s="180"/>
      <c r="K194" s="181"/>
    </row>
    <row r="195" spans="1:11" s="182" customFormat="1" ht="69.75" customHeight="1">
      <c r="A195" s="178"/>
      <c r="B195" s="100"/>
      <c r="C195" s="170"/>
      <c r="D195" s="171"/>
      <c r="E195" s="165"/>
      <c r="F195" s="184"/>
      <c r="I195" s="180"/>
      <c r="J195" s="180"/>
      <c r="K195" s="181"/>
    </row>
    <row r="196" spans="1:11" s="182" customFormat="1" ht="69.75" customHeight="1">
      <c r="A196" s="178"/>
      <c r="B196" s="100"/>
      <c r="C196" s="170"/>
      <c r="D196" s="171"/>
      <c r="E196" s="165"/>
      <c r="F196" s="184"/>
      <c r="I196" s="180"/>
      <c r="J196" s="180"/>
      <c r="K196" s="181"/>
    </row>
    <row r="197" spans="1:11" s="182" customFormat="1" ht="69.75" customHeight="1">
      <c r="A197" s="178"/>
      <c r="B197" s="100"/>
      <c r="C197" s="170"/>
      <c r="D197" s="171"/>
      <c r="E197" s="165"/>
      <c r="F197" s="184"/>
      <c r="I197" s="180"/>
      <c r="J197" s="180"/>
      <c r="K197" s="181"/>
    </row>
    <row r="198" spans="1:11" s="182" customFormat="1" ht="69.75" customHeight="1">
      <c r="A198" s="178"/>
      <c r="B198" s="100"/>
      <c r="C198" s="170"/>
      <c r="D198" s="171"/>
      <c r="E198" s="165"/>
      <c r="F198" s="184"/>
      <c r="I198" s="180"/>
      <c r="J198" s="180"/>
      <c r="K198" s="181"/>
    </row>
    <row r="199" spans="1:11" s="182" customFormat="1" ht="69.75" customHeight="1">
      <c r="A199" s="178"/>
      <c r="B199" s="100"/>
      <c r="C199" s="170"/>
      <c r="D199" s="171"/>
      <c r="E199" s="165"/>
      <c r="F199" s="184"/>
      <c r="I199" s="180"/>
      <c r="J199" s="180"/>
      <c r="K199" s="181"/>
    </row>
    <row r="200" spans="1:11" s="182" customFormat="1" ht="69.75" customHeight="1">
      <c r="A200" s="178"/>
      <c r="B200" s="100"/>
      <c r="C200" s="170"/>
      <c r="D200" s="171"/>
      <c r="E200" s="165"/>
      <c r="F200" s="184"/>
      <c r="I200" s="180"/>
      <c r="J200" s="180"/>
      <c r="K200" s="181"/>
    </row>
    <row r="201" spans="1:11" s="182" customFormat="1" ht="69.75" customHeight="1">
      <c r="A201" s="178"/>
      <c r="B201" s="100"/>
      <c r="C201" s="170"/>
      <c r="D201" s="171"/>
      <c r="E201" s="165"/>
      <c r="F201" s="184"/>
      <c r="I201" s="180"/>
      <c r="J201" s="180"/>
      <c r="K201" s="181"/>
    </row>
    <row r="202" spans="1:11" s="182" customFormat="1" ht="69.75" customHeight="1">
      <c r="A202" s="178"/>
      <c r="B202" s="100"/>
      <c r="C202" s="170"/>
      <c r="D202" s="171"/>
      <c r="E202" s="165"/>
      <c r="F202" s="184"/>
      <c r="I202" s="180"/>
      <c r="J202" s="180"/>
      <c r="K202" s="181"/>
    </row>
    <row r="203" spans="1:11" s="182" customFormat="1" ht="69.75" customHeight="1">
      <c r="A203" s="185"/>
      <c r="B203" s="100"/>
      <c r="C203" s="170"/>
      <c r="D203" s="171"/>
      <c r="E203" s="165"/>
      <c r="F203" s="184"/>
      <c r="I203" s="180"/>
      <c r="J203" s="180"/>
      <c r="K203" s="181"/>
    </row>
    <row r="204" spans="1:11" s="182" customFormat="1" ht="69.75" customHeight="1">
      <c r="A204" s="185"/>
      <c r="B204" s="100"/>
      <c r="C204" s="170"/>
      <c r="D204" s="171"/>
      <c r="E204" s="165"/>
      <c r="F204" s="184"/>
      <c r="I204" s="180"/>
      <c r="J204" s="180"/>
      <c r="K204" s="181"/>
    </row>
    <row r="205" spans="1:11" s="182" customFormat="1" ht="69.75" customHeight="1">
      <c r="A205" s="185"/>
      <c r="B205" s="100"/>
      <c r="C205" s="170"/>
      <c r="D205" s="171"/>
      <c r="E205" s="165"/>
      <c r="F205" s="184"/>
      <c r="I205" s="180"/>
      <c r="J205" s="180"/>
      <c r="K205" s="181"/>
    </row>
    <row r="206" spans="1:11" s="182" customFormat="1" ht="69.75" customHeight="1">
      <c r="A206" s="185"/>
      <c r="B206" s="100"/>
      <c r="C206" s="170"/>
      <c r="D206" s="171"/>
      <c r="E206" s="165"/>
      <c r="F206" s="184"/>
      <c r="I206" s="180"/>
      <c r="J206" s="180"/>
      <c r="K206" s="181"/>
    </row>
    <row r="207" spans="1:11" s="182" customFormat="1" ht="69.75" customHeight="1">
      <c r="A207" s="185"/>
      <c r="B207" s="100"/>
      <c r="C207" s="170"/>
      <c r="D207" s="171"/>
      <c r="E207" s="165"/>
      <c r="F207" s="184"/>
      <c r="I207" s="180"/>
      <c r="J207" s="180"/>
      <c r="K207" s="181"/>
    </row>
    <row r="208" spans="1:11" s="182" customFormat="1" ht="69.75" customHeight="1">
      <c r="A208" s="185"/>
      <c r="B208" s="100"/>
      <c r="C208" s="170"/>
      <c r="D208" s="171"/>
      <c r="E208" s="165"/>
      <c r="F208" s="184"/>
      <c r="I208" s="180"/>
      <c r="J208" s="180"/>
      <c r="K208" s="181"/>
    </row>
    <row r="209" spans="1:11" s="182" customFormat="1" ht="69.75" customHeight="1">
      <c r="A209" s="185"/>
      <c r="B209" s="100"/>
      <c r="C209" s="170"/>
      <c r="D209" s="171"/>
      <c r="E209" s="165"/>
      <c r="F209" s="184"/>
      <c r="I209" s="180"/>
      <c r="J209" s="180"/>
      <c r="K209" s="181"/>
    </row>
    <row r="210" spans="1:11" s="182" customFormat="1" ht="69.75" customHeight="1">
      <c r="A210" s="185"/>
      <c r="B210" s="100"/>
      <c r="C210" s="170"/>
      <c r="D210" s="171"/>
      <c r="E210" s="165"/>
      <c r="F210" s="184"/>
      <c r="I210" s="180"/>
      <c r="J210" s="180"/>
      <c r="K210" s="181"/>
    </row>
    <row r="211" spans="1:11" s="182" customFormat="1" ht="69.75" customHeight="1">
      <c r="A211" s="185"/>
      <c r="B211" s="100"/>
      <c r="C211" s="170"/>
      <c r="D211" s="171"/>
      <c r="E211" s="165"/>
      <c r="F211" s="184"/>
      <c r="I211" s="180"/>
      <c r="J211" s="180"/>
      <c r="K211" s="181"/>
    </row>
    <row r="212" spans="1:11" s="182" customFormat="1" ht="69.75" customHeight="1">
      <c r="A212" s="185"/>
      <c r="B212" s="100"/>
      <c r="C212" s="170"/>
      <c r="D212" s="171"/>
      <c r="E212" s="165"/>
      <c r="F212" s="184"/>
      <c r="I212" s="180"/>
      <c r="J212" s="180"/>
      <c r="K212" s="181"/>
    </row>
    <row r="213" spans="1:11" s="182" customFormat="1" ht="69.75" customHeight="1">
      <c r="A213" s="185"/>
      <c r="B213" s="100"/>
      <c r="C213" s="170"/>
      <c r="D213" s="171"/>
      <c r="E213" s="165"/>
      <c r="F213" s="184"/>
      <c r="I213" s="180"/>
      <c r="J213" s="180"/>
      <c r="K213" s="181"/>
    </row>
    <row r="214" spans="1:11" s="182" customFormat="1" ht="69.75" customHeight="1">
      <c r="A214" s="185"/>
      <c r="B214" s="100"/>
      <c r="C214" s="170"/>
      <c r="D214" s="171"/>
      <c r="E214" s="165"/>
      <c r="F214" s="184"/>
      <c r="I214" s="180"/>
      <c r="J214" s="180"/>
      <c r="K214" s="181"/>
    </row>
    <row r="215" spans="1:11" s="58" customFormat="1" ht="69.75" customHeight="1">
      <c r="A215" s="57"/>
      <c r="B215" s="129"/>
      <c r="C215" s="138"/>
      <c r="D215" s="113"/>
      <c r="E215" s="64"/>
      <c r="F215" s="59"/>
      <c r="I215" s="60"/>
      <c r="J215" s="60"/>
      <c r="K215" s="61"/>
    </row>
    <row r="216" spans="1:11" s="58" customFormat="1" ht="69.75" customHeight="1">
      <c r="A216" s="57"/>
      <c r="B216" s="129"/>
      <c r="C216" s="138"/>
      <c r="D216" s="113"/>
      <c r="E216" s="64"/>
      <c r="F216" s="59"/>
      <c r="I216" s="60"/>
      <c r="J216" s="60"/>
      <c r="K216" s="61"/>
    </row>
    <row r="217" spans="1:11" s="58" customFormat="1" ht="69.75" customHeight="1">
      <c r="A217" s="57"/>
      <c r="B217" s="129"/>
      <c r="C217" s="138"/>
      <c r="D217" s="113"/>
      <c r="E217" s="64"/>
      <c r="F217" s="59"/>
      <c r="I217" s="60"/>
      <c r="J217" s="60"/>
      <c r="K217" s="61"/>
    </row>
    <row r="218" spans="1:11" s="58" customFormat="1" ht="69.75" customHeight="1">
      <c r="A218" s="57"/>
      <c r="B218" s="129"/>
      <c r="C218" s="138"/>
      <c r="D218" s="113"/>
      <c r="E218" s="64"/>
      <c r="F218" s="59"/>
      <c r="I218" s="60"/>
      <c r="J218" s="60"/>
      <c r="K218" s="61"/>
    </row>
    <row r="219" spans="1:11" s="58" customFormat="1" ht="69.75" customHeight="1">
      <c r="A219" s="57"/>
      <c r="B219" s="129"/>
      <c r="C219" s="138"/>
      <c r="D219" s="113"/>
      <c r="E219" s="64"/>
      <c r="F219" s="59"/>
      <c r="I219" s="60"/>
      <c r="J219" s="60"/>
      <c r="K219" s="61"/>
    </row>
    <row r="220" spans="1:11" s="58" customFormat="1" ht="69.75" customHeight="1">
      <c r="A220" s="57"/>
      <c r="B220" s="129"/>
      <c r="C220" s="138"/>
      <c r="D220" s="113"/>
      <c r="E220" s="64"/>
      <c r="F220" s="59"/>
      <c r="I220" s="60"/>
      <c r="J220" s="60"/>
      <c r="K220" s="61"/>
    </row>
    <row r="221" spans="1:11" s="58" customFormat="1" ht="69.75" customHeight="1">
      <c r="A221" s="57"/>
      <c r="B221" s="129"/>
      <c r="C221" s="138"/>
      <c r="D221" s="113"/>
      <c r="E221" s="64"/>
      <c r="F221" s="59"/>
      <c r="I221" s="60"/>
      <c r="J221" s="60"/>
      <c r="K221" s="61"/>
    </row>
    <row r="222" spans="1:11" s="58" customFormat="1" ht="69.75" customHeight="1">
      <c r="A222" s="57"/>
      <c r="B222" s="129"/>
      <c r="C222" s="138"/>
      <c r="D222" s="113"/>
      <c r="E222" s="64"/>
      <c r="F222" s="59"/>
      <c r="I222" s="60"/>
      <c r="J222" s="60"/>
      <c r="K222" s="61"/>
    </row>
    <row r="223" spans="1:11" s="58" customFormat="1" ht="69.75" customHeight="1">
      <c r="A223" s="57"/>
      <c r="B223" s="129"/>
      <c r="C223" s="138"/>
      <c r="D223" s="113"/>
      <c r="E223" s="64"/>
      <c r="F223" s="59"/>
      <c r="I223" s="60"/>
      <c r="J223" s="60"/>
      <c r="K223" s="61"/>
    </row>
    <row r="224" spans="1:11" s="58" customFormat="1" ht="69.75" customHeight="1">
      <c r="A224" s="57"/>
      <c r="B224" s="129"/>
      <c r="C224" s="138"/>
      <c r="D224" s="113"/>
      <c r="E224" s="64"/>
      <c r="F224" s="59"/>
      <c r="I224" s="60"/>
      <c r="J224" s="60"/>
      <c r="K224" s="61"/>
    </row>
    <row r="225" spans="1:11" s="58" customFormat="1" ht="69.75" customHeight="1">
      <c r="A225" s="57"/>
      <c r="B225" s="129"/>
      <c r="C225" s="138"/>
      <c r="D225" s="113"/>
      <c r="E225" s="64"/>
      <c r="F225" s="59"/>
      <c r="I225" s="60"/>
      <c r="J225" s="60"/>
      <c r="K225" s="61"/>
    </row>
    <row r="226" spans="1:11" s="58" customFormat="1" ht="69.75" customHeight="1">
      <c r="A226" s="57"/>
      <c r="B226" s="129"/>
      <c r="C226" s="138"/>
      <c r="D226" s="113"/>
      <c r="E226" s="64"/>
      <c r="F226" s="59"/>
      <c r="I226" s="60"/>
      <c r="J226" s="60"/>
      <c r="K226" s="61"/>
    </row>
    <row r="227" spans="1:11" s="58" customFormat="1" ht="69.75" customHeight="1">
      <c r="A227" s="57"/>
      <c r="B227" s="129"/>
      <c r="C227" s="138"/>
      <c r="D227" s="113"/>
      <c r="E227" s="64"/>
      <c r="F227" s="59"/>
      <c r="I227" s="60"/>
      <c r="J227" s="60"/>
      <c r="K227" s="61"/>
    </row>
    <row r="228" spans="1:11" s="58" customFormat="1" ht="69.75" customHeight="1">
      <c r="A228" s="57"/>
      <c r="B228" s="129"/>
      <c r="C228" s="138"/>
      <c r="D228" s="113"/>
      <c r="E228" s="64"/>
      <c r="F228" s="59"/>
      <c r="I228" s="60"/>
      <c r="J228" s="60"/>
      <c r="K228" s="61"/>
    </row>
    <row r="229" spans="1:11" s="58" customFormat="1" ht="69.75" customHeight="1">
      <c r="A229" s="57"/>
      <c r="B229" s="129"/>
      <c r="C229" s="138"/>
      <c r="D229" s="113"/>
      <c r="E229" s="64"/>
      <c r="F229" s="59"/>
      <c r="I229" s="60"/>
      <c r="J229" s="60"/>
      <c r="K229" s="61"/>
    </row>
    <row r="230" spans="1:11" s="58" customFormat="1" ht="69.75" customHeight="1">
      <c r="A230" s="57"/>
      <c r="B230" s="129"/>
      <c r="C230" s="138"/>
      <c r="D230" s="113"/>
      <c r="E230" s="64"/>
      <c r="F230" s="59"/>
      <c r="I230" s="60"/>
      <c r="J230" s="60"/>
      <c r="K230" s="61"/>
    </row>
    <row r="231" spans="1:11" s="58" customFormat="1" ht="69.75" customHeight="1">
      <c r="A231" s="57"/>
      <c r="B231" s="129"/>
      <c r="C231" s="138"/>
      <c r="D231" s="113"/>
      <c r="E231" s="64"/>
      <c r="F231" s="59"/>
      <c r="I231" s="60"/>
      <c r="J231" s="60"/>
      <c r="K231" s="61"/>
    </row>
    <row r="232" spans="1:11" s="58" customFormat="1" ht="69.75" customHeight="1">
      <c r="A232" s="57"/>
      <c r="B232" s="129"/>
      <c r="C232" s="138"/>
      <c r="D232" s="113"/>
      <c r="E232" s="64"/>
      <c r="F232" s="59"/>
      <c r="I232" s="60"/>
      <c r="J232" s="60"/>
      <c r="K232" s="61"/>
    </row>
    <row r="233" spans="1:11" s="58" customFormat="1" ht="69.75" customHeight="1">
      <c r="A233" s="57"/>
      <c r="B233" s="129"/>
      <c r="C233" s="138"/>
      <c r="D233" s="113"/>
      <c r="E233" s="64"/>
      <c r="F233" s="59"/>
      <c r="I233" s="60"/>
      <c r="J233" s="60"/>
      <c r="K233" s="61"/>
    </row>
    <row r="234" spans="1:11" s="58" customFormat="1" ht="69.75" customHeight="1">
      <c r="A234" s="57"/>
      <c r="B234" s="129"/>
      <c r="C234" s="138"/>
      <c r="D234" s="113"/>
      <c r="E234" s="64"/>
      <c r="F234" s="59"/>
      <c r="I234" s="60"/>
      <c r="J234" s="60"/>
      <c r="K234" s="61"/>
    </row>
    <row r="235" spans="1:11" s="58" customFormat="1" ht="69.75" customHeight="1">
      <c r="A235" s="57"/>
      <c r="B235" s="129"/>
      <c r="C235" s="138"/>
      <c r="D235" s="113"/>
      <c r="E235" s="64"/>
      <c r="F235" s="59"/>
      <c r="I235" s="60"/>
      <c r="J235" s="60"/>
      <c r="K235" s="61"/>
    </row>
    <row r="236" spans="1:11" s="58" customFormat="1" ht="69.75" customHeight="1">
      <c r="A236" s="57"/>
      <c r="B236" s="129"/>
      <c r="C236" s="138"/>
      <c r="D236" s="113"/>
      <c r="E236" s="64"/>
      <c r="F236" s="59"/>
      <c r="I236" s="60"/>
      <c r="J236" s="60"/>
      <c r="K236" s="61"/>
    </row>
    <row r="237" spans="1:11" s="58" customFormat="1" ht="69.75" customHeight="1">
      <c r="A237" s="57"/>
      <c r="B237" s="129"/>
      <c r="C237" s="138"/>
      <c r="D237" s="113"/>
      <c r="E237" s="64"/>
      <c r="F237" s="59"/>
      <c r="I237" s="60"/>
      <c r="J237" s="60"/>
      <c r="K237" s="61"/>
    </row>
    <row r="238" spans="1:11" s="58" customFormat="1" ht="69.75" customHeight="1">
      <c r="A238" s="57"/>
      <c r="B238" s="129"/>
      <c r="C238" s="138"/>
      <c r="D238" s="113"/>
      <c r="E238" s="64"/>
      <c r="F238" s="59"/>
      <c r="I238" s="60"/>
      <c r="J238" s="60"/>
      <c r="K238" s="61"/>
    </row>
    <row r="239" spans="1:11" s="58" customFormat="1" ht="69.75" customHeight="1">
      <c r="A239" s="57"/>
      <c r="B239" s="129"/>
      <c r="C239" s="138"/>
      <c r="D239" s="113"/>
      <c r="E239" s="64"/>
      <c r="F239" s="59"/>
      <c r="I239" s="60"/>
      <c r="J239" s="60"/>
      <c r="K239" s="61"/>
    </row>
    <row r="240" spans="1:11" s="58" customFormat="1" ht="69.75" customHeight="1">
      <c r="A240" s="57"/>
      <c r="B240" s="129"/>
      <c r="C240" s="138"/>
      <c r="D240" s="113"/>
      <c r="E240" s="64"/>
      <c r="F240" s="59"/>
      <c r="I240" s="60"/>
      <c r="J240" s="60"/>
      <c r="K240" s="61"/>
    </row>
    <row r="241" spans="1:11" s="58" customFormat="1" ht="69.75" customHeight="1">
      <c r="A241" s="57"/>
      <c r="B241" s="129"/>
      <c r="C241" s="138"/>
      <c r="D241" s="113"/>
      <c r="E241" s="64"/>
      <c r="F241" s="59"/>
      <c r="I241" s="60"/>
      <c r="J241" s="60"/>
      <c r="K241" s="61"/>
    </row>
    <row r="242" spans="1:11" s="58" customFormat="1" ht="69.75" customHeight="1">
      <c r="A242" s="57"/>
      <c r="B242" s="129"/>
      <c r="C242" s="138"/>
      <c r="D242" s="113"/>
      <c r="E242" s="64"/>
      <c r="F242" s="59"/>
      <c r="I242" s="60"/>
      <c r="J242" s="60"/>
      <c r="K242" s="61"/>
    </row>
    <row r="243" spans="1:11" s="58" customFormat="1" ht="69.75" customHeight="1">
      <c r="A243" s="57"/>
      <c r="B243" s="129"/>
      <c r="C243" s="138"/>
      <c r="D243" s="113"/>
      <c r="E243" s="64"/>
      <c r="F243" s="59"/>
      <c r="I243" s="60"/>
      <c r="J243" s="60"/>
      <c r="K243" s="61"/>
    </row>
    <row r="244" spans="1:11" s="58" customFormat="1" ht="69.75" customHeight="1">
      <c r="A244" s="57"/>
      <c r="B244" s="129"/>
      <c r="C244" s="138"/>
      <c r="D244" s="113"/>
      <c r="E244" s="64"/>
      <c r="F244" s="59"/>
      <c r="I244" s="60"/>
      <c r="J244" s="60"/>
      <c r="K244" s="61"/>
    </row>
    <row r="245" spans="1:11" s="58" customFormat="1" ht="69.75" customHeight="1">
      <c r="A245" s="57"/>
      <c r="B245" s="129"/>
      <c r="C245" s="138"/>
      <c r="D245" s="113"/>
      <c r="E245" s="64"/>
      <c r="F245" s="59"/>
      <c r="I245" s="60"/>
      <c r="J245" s="60"/>
      <c r="K245" s="61"/>
    </row>
    <row r="246" spans="1:11" s="58" customFormat="1" ht="69.75" customHeight="1">
      <c r="A246" s="57"/>
      <c r="B246" s="129"/>
      <c r="C246" s="138"/>
      <c r="D246" s="113"/>
      <c r="E246" s="64"/>
      <c r="F246" s="59"/>
      <c r="I246" s="60"/>
      <c r="J246" s="60"/>
      <c r="K246" s="61"/>
    </row>
    <row r="247" spans="1:11" s="58" customFormat="1" ht="69.75" customHeight="1">
      <c r="A247" s="57"/>
      <c r="B247" s="129"/>
      <c r="C247" s="138"/>
      <c r="D247" s="113"/>
      <c r="E247" s="64"/>
      <c r="F247" s="59"/>
      <c r="I247" s="60"/>
      <c r="J247" s="60"/>
      <c r="K247" s="61"/>
    </row>
    <row r="248" spans="1:11" s="58" customFormat="1" ht="69.75" customHeight="1">
      <c r="A248" s="57"/>
      <c r="B248" s="129"/>
      <c r="C248" s="138"/>
      <c r="D248" s="113"/>
      <c r="E248" s="64"/>
      <c r="F248" s="59"/>
      <c r="I248" s="60"/>
      <c r="J248" s="60"/>
      <c r="K248" s="61"/>
    </row>
    <row r="249" spans="1:11" s="58" customFormat="1" ht="69.75" customHeight="1">
      <c r="A249" s="57"/>
      <c r="B249" s="129"/>
      <c r="C249" s="138"/>
      <c r="D249" s="113"/>
      <c r="E249" s="64"/>
      <c r="F249" s="59"/>
      <c r="I249" s="60"/>
      <c r="J249" s="60"/>
      <c r="K249" s="61"/>
    </row>
    <row r="250" spans="1:11" s="58" customFormat="1" ht="69.75" customHeight="1">
      <c r="A250" s="57"/>
      <c r="B250" s="129"/>
      <c r="C250" s="138"/>
      <c r="D250" s="113"/>
      <c r="E250" s="64"/>
      <c r="F250" s="59"/>
      <c r="I250" s="60"/>
      <c r="J250" s="60"/>
      <c r="K250" s="61"/>
    </row>
    <row r="251" spans="1:11" s="58" customFormat="1" ht="69.75" customHeight="1">
      <c r="A251" s="57"/>
      <c r="B251" s="129"/>
      <c r="C251" s="138"/>
      <c r="D251" s="113"/>
      <c r="E251" s="64"/>
      <c r="F251" s="59"/>
      <c r="I251" s="60"/>
      <c r="J251" s="60"/>
      <c r="K251" s="61"/>
    </row>
    <row r="252" spans="1:11" s="58" customFormat="1" ht="69.75" customHeight="1">
      <c r="A252" s="57"/>
      <c r="B252" s="129"/>
      <c r="C252" s="138"/>
      <c r="D252" s="113"/>
      <c r="E252" s="64"/>
      <c r="F252" s="59"/>
      <c r="I252" s="60"/>
      <c r="J252" s="60"/>
      <c r="K252" s="61"/>
    </row>
    <row r="253" spans="1:11" s="58" customFormat="1" ht="69.75" customHeight="1">
      <c r="A253" s="57"/>
      <c r="B253" s="129"/>
      <c r="C253" s="138"/>
      <c r="D253" s="113"/>
      <c r="E253" s="64"/>
      <c r="F253" s="59"/>
      <c r="I253" s="60"/>
      <c r="J253" s="60"/>
      <c r="K253" s="61"/>
    </row>
    <row r="254" spans="1:11" s="58" customFormat="1" ht="69.75" customHeight="1">
      <c r="A254" s="57"/>
      <c r="B254" s="129"/>
      <c r="C254" s="138"/>
      <c r="D254" s="113"/>
      <c r="E254" s="64"/>
      <c r="F254" s="59"/>
      <c r="I254" s="60"/>
      <c r="J254" s="60"/>
      <c r="K254" s="61"/>
    </row>
    <row r="255" spans="1:11" s="58" customFormat="1" ht="69.75" customHeight="1">
      <c r="A255" s="57"/>
      <c r="B255" s="129"/>
      <c r="C255" s="138"/>
      <c r="D255" s="113"/>
      <c r="E255" s="64"/>
      <c r="F255" s="59"/>
      <c r="I255" s="60"/>
      <c r="J255" s="60"/>
      <c r="K255" s="61"/>
    </row>
    <row r="256" spans="1:11" s="58" customFormat="1" ht="69.75" customHeight="1">
      <c r="A256" s="57"/>
      <c r="B256" s="129"/>
      <c r="C256" s="138"/>
      <c r="D256" s="113"/>
      <c r="E256" s="64"/>
      <c r="F256" s="59"/>
      <c r="I256" s="60"/>
      <c r="J256" s="60"/>
      <c r="K256" s="61"/>
    </row>
    <row r="257" spans="1:11" s="58" customFormat="1" ht="69.75" customHeight="1">
      <c r="A257" s="57"/>
      <c r="B257" s="129"/>
      <c r="C257" s="138"/>
      <c r="D257" s="113"/>
      <c r="E257" s="64"/>
      <c r="F257" s="59"/>
      <c r="I257" s="60"/>
      <c r="J257" s="60"/>
      <c r="K257" s="61"/>
    </row>
    <row r="258" spans="1:11" s="58" customFormat="1" ht="69.75" customHeight="1">
      <c r="A258" s="57"/>
      <c r="B258" s="129"/>
      <c r="C258" s="138"/>
      <c r="D258" s="113"/>
      <c r="E258" s="64"/>
      <c r="F258" s="59"/>
      <c r="I258" s="60"/>
      <c r="J258" s="60"/>
      <c r="K258" s="61"/>
    </row>
    <row r="259" spans="1:11" s="58" customFormat="1" ht="69.75" customHeight="1">
      <c r="A259" s="57"/>
      <c r="B259" s="129"/>
      <c r="C259" s="138"/>
      <c r="D259" s="113"/>
      <c r="E259" s="64"/>
      <c r="F259" s="59"/>
      <c r="I259" s="60"/>
      <c r="J259" s="60"/>
      <c r="K259" s="61"/>
    </row>
    <row r="260" spans="1:11" s="58" customFormat="1" ht="69.75" customHeight="1">
      <c r="A260" s="57"/>
      <c r="B260" s="129"/>
      <c r="C260" s="138"/>
      <c r="D260" s="113"/>
      <c r="E260" s="64"/>
      <c r="F260" s="59"/>
      <c r="I260" s="60"/>
      <c r="J260" s="60"/>
      <c r="K260" s="61"/>
    </row>
    <row r="261" spans="1:11" s="58" customFormat="1" ht="69.75" customHeight="1">
      <c r="A261" s="57"/>
      <c r="B261" s="129"/>
      <c r="C261" s="138"/>
      <c r="D261" s="113"/>
      <c r="E261" s="64"/>
      <c r="F261" s="59"/>
      <c r="I261" s="60"/>
      <c r="J261" s="60"/>
      <c r="K261" s="61"/>
    </row>
    <row r="262" spans="1:11" s="58" customFormat="1" ht="69.75" customHeight="1">
      <c r="A262" s="57"/>
      <c r="B262" s="129"/>
      <c r="C262" s="138"/>
      <c r="D262" s="113"/>
      <c r="E262" s="64"/>
      <c r="F262" s="59"/>
      <c r="I262" s="60"/>
      <c r="J262" s="60"/>
      <c r="K262" s="61"/>
    </row>
    <row r="263" spans="1:11" s="58" customFormat="1" ht="69.75" customHeight="1">
      <c r="A263" s="57"/>
      <c r="B263" s="129"/>
      <c r="C263" s="138"/>
      <c r="D263" s="113"/>
      <c r="E263" s="64"/>
      <c r="F263" s="59"/>
      <c r="I263" s="60"/>
      <c r="J263" s="60"/>
      <c r="K263" s="61"/>
    </row>
    <row r="264" spans="1:11" s="58" customFormat="1" ht="69.75" customHeight="1">
      <c r="A264" s="57"/>
      <c r="B264" s="129"/>
      <c r="C264" s="138"/>
      <c r="D264" s="113"/>
      <c r="E264" s="64"/>
      <c r="F264" s="59"/>
      <c r="I264" s="60"/>
      <c r="J264" s="60"/>
      <c r="K264" s="61"/>
    </row>
    <row r="265" spans="1:11" s="58" customFormat="1" ht="69.75" customHeight="1">
      <c r="A265" s="57"/>
      <c r="B265" s="129"/>
      <c r="C265" s="138"/>
      <c r="D265" s="113"/>
      <c r="E265" s="64"/>
      <c r="F265" s="59"/>
      <c r="I265" s="60"/>
      <c r="J265" s="60"/>
      <c r="K265" s="61"/>
    </row>
    <row r="266" spans="1:11" s="58" customFormat="1" ht="69.75" customHeight="1">
      <c r="A266" s="57"/>
      <c r="B266" s="129"/>
      <c r="C266" s="138"/>
      <c r="D266" s="113"/>
      <c r="E266" s="64"/>
      <c r="F266" s="59"/>
      <c r="I266" s="60"/>
      <c r="J266" s="60"/>
      <c r="K266" s="61"/>
    </row>
    <row r="267" spans="1:11" s="58" customFormat="1" ht="69.75" customHeight="1">
      <c r="A267" s="57"/>
      <c r="B267" s="129"/>
      <c r="C267" s="138"/>
      <c r="D267" s="113"/>
      <c r="E267" s="64"/>
      <c r="F267" s="59"/>
      <c r="I267" s="60"/>
      <c r="J267" s="60"/>
      <c r="K267" s="61"/>
    </row>
    <row r="268" spans="1:11" s="58" customFormat="1" ht="69.75" customHeight="1">
      <c r="A268" s="57"/>
      <c r="B268" s="129"/>
      <c r="C268" s="138"/>
      <c r="D268" s="113"/>
      <c r="E268" s="64"/>
      <c r="F268" s="59"/>
      <c r="I268" s="60"/>
      <c r="J268" s="60"/>
      <c r="K268" s="61"/>
    </row>
    <row r="269" spans="1:11" s="58" customFormat="1" ht="69.75" customHeight="1">
      <c r="A269" s="57"/>
      <c r="B269" s="129"/>
      <c r="C269" s="138"/>
      <c r="D269" s="113"/>
      <c r="E269" s="64"/>
      <c r="F269" s="59"/>
      <c r="I269" s="60"/>
      <c r="J269" s="60"/>
      <c r="K269" s="61"/>
    </row>
    <row r="270" spans="1:11" s="58" customFormat="1" ht="69.75" customHeight="1">
      <c r="A270" s="57"/>
      <c r="B270" s="129"/>
      <c r="C270" s="138"/>
      <c r="D270" s="113"/>
      <c r="E270" s="64"/>
      <c r="F270" s="59"/>
      <c r="I270" s="60"/>
      <c r="J270" s="60"/>
      <c r="K270" s="61"/>
    </row>
    <row r="271" spans="1:11" s="58" customFormat="1" ht="69.75" customHeight="1">
      <c r="A271" s="57"/>
      <c r="B271" s="129"/>
      <c r="C271" s="138"/>
      <c r="D271" s="113"/>
      <c r="E271" s="64"/>
      <c r="F271" s="59"/>
      <c r="I271" s="60"/>
      <c r="J271" s="60"/>
      <c r="K271" s="61"/>
    </row>
    <row r="272" spans="1:11" s="58" customFormat="1" ht="69.75" customHeight="1">
      <c r="A272" s="57"/>
      <c r="B272" s="129"/>
      <c r="C272" s="138"/>
      <c r="D272" s="113"/>
      <c r="E272" s="64"/>
      <c r="F272" s="59"/>
      <c r="I272" s="60"/>
      <c r="J272" s="60"/>
      <c r="K272" s="61"/>
    </row>
    <row r="273" spans="1:11" s="58" customFormat="1" ht="69.75" customHeight="1">
      <c r="A273" s="57"/>
      <c r="B273" s="129"/>
      <c r="C273" s="138"/>
      <c r="D273" s="113"/>
      <c r="E273" s="64"/>
      <c r="F273" s="59"/>
      <c r="I273" s="60"/>
      <c r="J273" s="60"/>
      <c r="K273" s="61"/>
    </row>
    <row r="274" spans="1:11" s="58" customFormat="1" ht="69.75" customHeight="1">
      <c r="A274" s="57"/>
      <c r="B274" s="129"/>
      <c r="C274" s="138"/>
      <c r="D274" s="113"/>
      <c r="E274" s="64"/>
      <c r="F274" s="59"/>
      <c r="I274" s="60"/>
      <c r="J274" s="60"/>
      <c r="K274" s="61"/>
    </row>
    <row r="275" spans="1:11" s="58" customFormat="1" ht="69.75" customHeight="1">
      <c r="A275" s="57"/>
      <c r="B275" s="129"/>
      <c r="C275" s="138"/>
      <c r="D275" s="113"/>
      <c r="E275" s="64"/>
      <c r="F275" s="59"/>
      <c r="I275" s="60"/>
      <c r="J275" s="60"/>
      <c r="K275" s="61"/>
    </row>
    <row r="276" spans="1:11" s="58" customFormat="1" ht="69.75" customHeight="1">
      <c r="A276" s="57"/>
      <c r="B276" s="129"/>
      <c r="C276" s="138"/>
      <c r="D276" s="113"/>
      <c r="E276" s="64"/>
      <c r="F276" s="59"/>
      <c r="I276" s="60"/>
      <c r="J276" s="60"/>
      <c r="K276" s="61"/>
    </row>
    <row r="277" spans="1:11" s="58" customFormat="1" ht="69.75" customHeight="1">
      <c r="A277" s="57"/>
      <c r="B277" s="129"/>
      <c r="C277" s="138"/>
      <c r="D277" s="113"/>
      <c r="E277" s="64"/>
      <c r="F277" s="59"/>
      <c r="I277" s="60"/>
      <c r="J277" s="60"/>
      <c r="K277" s="61"/>
    </row>
    <row r="278" spans="1:11" s="58" customFormat="1" ht="34.5" customHeight="1">
      <c r="A278" s="57"/>
      <c r="B278" s="129"/>
      <c r="C278" s="138"/>
      <c r="D278" s="113"/>
      <c r="E278" s="64"/>
      <c r="F278" s="59"/>
      <c r="I278" s="60"/>
      <c r="J278" s="60"/>
      <c r="K278" s="61"/>
    </row>
    <row r="279" spans="1:11" s="58" customFormat="1" ht="34.5" customHeight="1">
      <c r="A279" s="57"/>
      <c r="B279" s="129"/>
      <c r="C279" s="138"/>
      <c r="D279" s="113"/>
      <c r="E279" s="64"/>
      <c r="F279" s="59"/>
      <c r="I279" s="60"/>
      <c r="J279" s="60"/>
      <c r="K279" s="61"/>
    </row>
    <row r="280" spans="1:11" s="58" customFormat="1" ht="34.5" customHeight="1">
      <c r="A280" s="57"/>
      <c r="B280" s="129"/>
      <c r="C280" s="138"/>
      <c r="D280" s="113"/>
      <c r="E280" s="64"/>
      <c r="F280" s="59"/>
      <c r="I280" s="60"/>
      <c r="J280" s="60"/>
      <c r="K280" s="61"/>
    </row>
    <row r="281" spans="1:11" s="58" customFormat="1" ht="34.5" customHeight="1">
      <c r="A281" s="57"/>
      <c r="B281" s="129"/>
      <c r="C281" s="138"/>
      <c r="D281" s="113"/>
      <c r="E281" s="64"/>
      <c r="F281" s="59"/>
      <c r="I281" s="60"/>
      <c r="J281" s="60"/>
      <c r="K281" s="61"/>
    </row>
    <row r="282" spans="1:11" s="58" customFormat="1" ht="34.5" customHeight="1">
      <c r="A282" s="57"/>
      <c r="B282" s="129"/>
      <c r="C282" s="138"/>
      <c r="D282" s="113"/>
      <c r="E282" s="64"/>
      <c r="F282" s="59"/>
      <c r="I282" s="60"/>
      <c r="J282" s="60"/>
      <c r="K282" s="61"/>
    </row>
    <row r="283" spans="1:11" s="58" customFormat="1" ht="34.5" customHeight="1">
      <c r="A283" s="57"/>
      <c r="B283" s="129"/>
      <c r="C283" s="138"/>
      <c r="D283" s="113"/>
      <c r="E283" s="64"/>
      <c r="F283" s="59"/>
      <c r="I283" s="60"/>
      <c r="J283" s="60"/>
      <c r="K283" s="61"/>
    </row>
    <row r="284" spans="1:11" s="58" customFormat="1" ht="34.5" customHeight="1">
      <c r="A284" s="57"/>
      <c r="B284" s="129"/>
      <c r="C284" s="138"/>
      <c r="D284" s="113"/>
      <c r="E284" s="64"/>
      <c r="F284" s="59"/>
      <c r="I284" s="60"/>
      <c r="J284" s="60"/>
      <c r="K284" s="61"/>
    </row>
    <row r="285" spans="1:11" s="58" customFormat="1" ht="34.5" customHeight="1">
      <c r="A285" s="57"/>
      <c r="B285" s="129"/>
      <c r="C285" s="138"/>
      <c r="D285" s="113"/>
      <c r="E285" s="64"/>
      <c r="F285" s="59"/>
      <c r="I285" s="60"/>
      <c r="J285" s="60"/>
      <c r="K285" s="61"/>
    </row>
    <row r="286" spans="1:11" s="58" customFormat="1" ht="34.5" customHeight="1">
      <c r="A286" s="57"/>
      <c r="B286" s="129"/>
      <c r="C286" s="138"/>
      <c r="D286" s="113"/>
      <c r="E286" s="64"/>
      <c r="F286" s="59"/>
      <c r="I286" s="60"/>
      <c r="J286" s="60"/>
      <c r="K286" s="61"/>
    </row>
    <row r="287" spans="1:11" s="58" customFormat="1" ht="34.5" customHeight="1">
      <c r="A287" s="57"/>
      <c r="B287" s="129"/>
      <c r="C287" s="138"/>
      <c r="D287" s="113"/>
      <c r="E287" s="64"/>
      <c r="F287" s="59"/>
      <c r="I287" s="60"/>
      <c r="J287" s="60"/>
      <c r="K287" s="61"/>
    </row>
  </sheetData>
  <sheetProtection/>
  <mergeCells count="78">
    <mergeCell ref="A161:E161"/>
    <mergeCell ref="C157:D157"/>
    <mergeCell ref="A153:A154"/>
    <mergeCell ref="B153:B154"/>
    <mergeCell ref="A135:A136"/>
    <mergeCell ref="A124:A125"/>
    <mergeCell ref="E135:E136"/>
    <mergeCell ref="E130:E131"/>
    <mergeCell ref="C51:C52"/>
    <mergeCell ref="K153:K154"/>
    <mergeCell ref="F153:F154"/>
    <mergeCell ref="G153:G154"/>
    <mergeCell ref="H153:H154"/>
    <mergeCell ref="E153:E154"/>
    <mergeCell ref="C153:D154"/>
    <mergeCell ref="C89:C90"/>
    <mergeCell ref="D89:D90"/>
    <mergeCell ref="F151:F152"/>
    <mergeCell ref="A1:K1"/>
    <mergeCell ref="A60:E60"/>
    <mergeCell ref="A62:E62"/>
    <mergeCell ref="H59:H60"/>
    <mergeCell ref="K2:K3"/>
    <mergeCell ref="I2:J2"/>
    <mergeCell ref="E23:E24"/>
    <mergeCell ref="C23:D24"/>
    <mergeCell ref="E51:E52"/>
    <mergeCell ref="C158:D158"/>
    <mergeCell ref="C159:D159"/>
    <mergeCell ref="E137:E138"/>
    <mergeCell ref="A156:E156"/>
    <mergeCell ref="D137:D138"/>
    <mergeCell ref="C137:C138"/>
    <mergeCell ref="A152:E152"/>
    <mergeCell ref="F116:F117"/>
    <mergeCell ref="D135:D136"/>
    <mergeCell ref="E127:E128"/>
    <mergeCell ref="A115:E115"/>
    <mergeCell ref="A117:E117"/>
    <mergeCell ref="G114:G115"/>
    <mergeCell ref="G116:G117"/>
    <mergeCell ref="A130:A131"/>
    <mergeCell ref="F110:F111"/>
    <mergeCell ref="F59:F60"/>
    <mergeCell ref="G59:G60"/>
    <mergeCell ref="G70:G71"/>
    <mergeCell ref="G110:G111"/>
    <mergeCell ref="F114:F115"/>
    <mergeCell ref="H84:H85"/>
    <mergeCell ref="H61:H62"/>
    <mergeCell ref="H70:H71"/>
    <mergeCell ref="F104:F105"/>
    <mergeCell ref="G104:G105"/>
    <mergeCell ref="F84:F85"/>
    <mergeCell ref="G84:G85"/>
    <mergeCell ref="F61:F62"/>
    <mergeCell ref="G61:G62"/>
    <mergeCell ref="F70:F71"/>
    <mergeCell ref="D63:D64"/>
    <mergeCell ref="A127:A128"/>
    <mergeCell ref="D51:D52"/>
    <mergeCell ref="C124:C125"/>
    <mergeCell ref="D124:D125"/>
    <mergeCell ref="A105:E105"/>
    <mergeCell ref="E63:E64"/>
    <mergeCell ref="A71:E71"/>
    <mergeCell ref="A85:E85"/>
    <mergeCell ref="A111:E111"/>
    <mergeCell ref="G163:H163"/>
    <mergeCell ref="G164:H164"/>
    <mergeCell ref="G151:G152"/>
    <mergeCell ref="A23:A24"/>
    <mergeCell ref="A51:A52"/>
    <mergeCell ref="A63:A64"/>
    <mergeCell ref="C63:C64"/>
    <mergeCell ref="E124:E125"/>
    <mergeCell ref="A137:A138"/>
    <mergeCell ref="C135:C136"/>
  </mergeCells>
  <printOptions/>
  <pageMargins left="0.31496062992125984" right="0.2755905511811024" top="0.8267716535433072" bottom="0.4724409448818898" header="0.31496062992125984" footer="0.5118110236220472"/>
  <pageSetup horizontalDpi="600" verticalDpi="600" orientation="portrait" paperSize="9" scale="27" r:id="rId3"/>
  <rowBreaks count="4" manualBreakCount="4">
    <brk id="33" max="10" man="1"/>
    <brk id="67" max="10" man="1"/>
    <brk id="100" max="10" man="1"/>
    <brk id="13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2018-06-27T11:09:18Z</cp:lastPrinted>
  <dcterms:created xsi:type="dcterms:W3CDTF">2003-01-29T07:42:04Z</dcterms:created>
  <dcterms:modified xsi:type="dcterms:W3CDTF">2018-06-27T12:15:48Z</dcterms:modified>
  <cp:category/>
  <cp:version/>
  <cp:contentType/>
  <cp:contentStatus/>
</cp:coreProperties>
</file>